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d.docs.live.net/81af80aba6ff6326/hub/odi22-23/unizar nov 2022/"/>
    </mc:Choice>
  </mc:AlternateContent>
  <xr:revisionPtr revIDLastSave="127" documentId="11_FC2CF28DB5F315DC38928E53FA6AB4B8A6040241" xr6:coauthVersionLast="47" xr6:coauthVersionMax="47" xr10:uidLastSave="{E1E83615-678D-4AA3-85D4-26DE4195A58B}"/>
  <bookViews>
    <workbookView xWindow="-108" yWindow="-108" windowWidth="23256" windowHeight="12456" tabRatio="1000" xr2:uid="{00000000-000D-0000-FFFF-FFFF00000000}"/>
  </bookViews>
  <sheets>
    <sheet name="gastos" sheetId="13" r:id="rId1"/>
    <sheet name="gordo" sheetId="14" r:id="rId2"/>
    <sheet name="IPC" sheetId="24" r:id="rId3"/>
    <sheet name="repartición" sheetId="15" r:id="rId4"/>
    <sheet name="tío de América" sheetId="16" r:id="rId5"/>
    <sheet name="nivel de energía" sheetId="17" r:id="rId6"/>
    <sheet name="dos ejes" sheetId="22" r:id="rId7"/>
    <sheet name="exres0" sheetId="23" r:id="rId8"/>
    <sheet name="peso" sheetId="18" r:id="rId9"/>
    <sheet name="qué numero calzas" sheetId="19" r:id="rId10"/>
    <sheet name="3 dimensiones" sheetId="20" r:id="rId11"/>
    <sheet name="días en el hospital" sheetId="1" r:id="rId12"/>
    <sheet name="IMC" sheetId="2" r:id="rId13"/>
    <sheet name="exres1" sheetId="3" r:id="rId14"/>
    <sheet name="exres2" sheetId="4" r:id="rId15"/>
    <sheet name="exres3" sheetId="5" r:id="rId16"/>
    <sheet name="índice" sheetId="6" r:id="rId17"/>
    <sheet name="tiempo de transporte" sheetId="7" r:id="rId18"/>
    <sheet name="gastos2" sheetId="21" r:id="rId19"/>
    <sheet name="edades" sheetId="10" r:id="rId20"/>
    <sheet name="análisis de contagio" sheetId="26" r:id="rId21"/>
    <sheet name="contagios" sheetId="25" r:id="rId22"/>
    <sheet name="provincias y CP" sheetId="27" r:id="rId23"/>
  </sheets>
  <calcPr calcId="191029"/>
  <pivotCaches>
    <pivotCache cacheId="0" r:id="rId2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27" l="1"/>
  <c r="B3" i="27"/>
  <c r="C3" i="15" l="1"/>
  <c r="C4" i="15"/>
  <c r="C5" i="15"/>
  <c r="C6" i="15"/>
  <c r="A3" i="25" l="1"/>
  <c r="B3" i="25"/>
  <c r="C3" i="25"/>
  <c r="A4" i="25"/>
  <c r="B4" i="25"/>
  <c r="C4" i="25"/>
  <c r="A5" i="25"/>
  <c r="B5" i="25"/>
  <c r="C5" i="25"/>
  <c r="A6" i="25"/>
  <c r="B6" i="25"/>
  <c r="C6" i="25"/>
  <c r="A7" i="25"/>
  <c r="B7" i="25"/>
  <c r="C7" i="25"/>
  <c r="A8" i="25"/>
  <c r="B8" i="25"/>
  <c r="C8" i="25"/>
  <c r="A9" i="25"/>
  <c r="B9" i="25"/>
  <c r="C9" i="25"/>
  <c r="A10" i="25"/>
  <c r="B10" i="25"/>
  <c r="C10" i="25"/>
  <c r="A11" i="25"/>
  <c r="B11" i="25"/>
  <c r="C11" i="25"/>
  <c r="A12" i="25"/>
  <c r="B12" i="25"/>
  <c r="C12" i="25"/>
  <c r="A13" i="25"/>
  <c r="B13" i="25"/>
  <c r="C13" i="25"/>
  <c r="A14" i="25"/>
  <c r="B14" i="25"/>
  <c r="C14" i="25"/>
  <c r="A15" i="25"/>
  <c r="B15" i="25"/>
  <c r="C15" i="25"/>
  <c r="A16" i="25"/>
  <c r="B16" i="25"/>
  <c r="C16" i="25"/>
  <c r="A17" i="25"/>
  <c r="B17" i="25"/>
  <c r="C17" i="25"/>
  <c r="A18" i="25"/>
  <c r="B18" i="25"/>
  <c r="C18" i="25"/>
  <c r="A19" i="25"/>
  <c r="B19" i="25"/>
  <c r="C19" i="25"/>
  <c r="A20" i="25"/>
  <c r="B20" i="25"/>
  <c r="C20" i="25"/>
  <c r="A21" i="25"/>
  <c r="B21" i="25"/>
  <c r="C21" i="25"/>
  <c r="A22" i="25"/>
  <c r="B22" i="25"/>
  <c r="C22" i="25"/>
  <c r="A23" i="25"/>
  <c r="B23" i="25"/>
  <c r="C23" i="25"/>
  <c r="A24" i="25"/>
  <c r="B24" i="25"/>
  <c r="C24" i="25"/>
  <c r="A25" i="25"/>
  <c r="B25" i="25"/>
  <c r="C25" i="25"/>
  <c r="A26" i="25"/>
  <c r="B26" i="25"/>
  <c r="C26" i="25"/>
  <c r="A27" i="25"/>
  <c r="B27" i="25"/>
  <c r="C27" i="25"/>
  <c r="A28" i="25"/>
  <c r="B28" i="25"/>
  <c r="C28" i="25"/>
  <c r="A29" i="25"/>
  <c r="B29" i="25"/>
  <c r="C29" i="25"/>
  <c r="A30" i="25"/>
  <c r="B30" i="25"/>
  <c r="C30" i="25"/>
  <c r="A31" i="25"/>
  <c r="B31" i="25"/>
  <c r="C31" i="25"/>
  <c r="A32" i="25"/>
  <c r="B32" i="25"/>
  <c r="C32" i="25"/>
  <c r="A33" i="25"/>
  <c r="B33" i="25"/>
  <c r="C33" i="25"/>
  <c r="A34" i="25"/>
  <c r="B34" i="25"/>
  <c r="C34" i="25"/>
  <c r="A35" i="25"/>
  <c r="B35" i="25"/>
  <c r="C35" i="25"/>
  <c r="A36" i="25"/>
  <c r="B36" i="25"/>
  <c r="C36" i="25"/>
  <c r="A37" i="25"/>
  <c r="B37" i="25"/>
  <c r="C37" i="25"/>
  <c r="A38" i="25"/>
  <c r="B38" i="25"/>
  <c r="C38" i="25"/>
  <c r="A39" i="25"/>
  <c r="B39" i="25"/>
  <c r="C39" i="25"/>
  <c r="A40" i="25"/>
  <c r="B40" i="25"/>
  <c r="C40" i="25"/>
  <c r="A41" i="25"/>
  <c r="B41" i="25"/>
  <c r="C41" i="25"/>
  <c r="A42" i="25"/>
  <c r="B42" i="25"/>
  <c r="C42" i="25"/>
  <c r="A43" i="25"/>
  <c r="B43" i="25"/>
  <c r="C43" i="25"/>
  <c r="A44" i="25"/>
  <c r="B44" i="25"/>
  <c r="C44" i="25"/>
  <c r="A45" i="25"/>
  <c r="B45" i="25"/>
  <c r="C45" i="25"/>
  <c r="A46" i="25"/>
  <c r="B46" i="25"/>
  <c r="C46" i="25"/>
  <c r="A47" i="25"/>
  <c r="B47" i="25"/>
  <c r="C47" i="25"/>
  <c r="A48" i="25"/>
  <c r="B48" i="25"/>
  <c r="C48" i="25"/>
  <c r="A49" i="25"/>
  <c r="B49" i="25"/>
  <c r="C49" i="25"/>
  <c r="A50" i="25"/>
  <c r="B50" i="25"/>
  <c r="C50" i="25"/>
  <c r="A51" i="25"/>
  <c r="B51" i="25"/>
  <c r="C51" i="25"/>
  <c r="A52" i="25"/>
  <c r="B52" i="25"/>
  <c r="C52" i="25"/>
  <c r="A53" i="25"/>
  <c r="B53" i="25"/>
  <c r="C53" i="25"/>
  <c r="A54" i="25"/>
  <c r="B54" i="25"/>
  <c r="C54" i="25"/>
  <c r="A55" i="25"/>
  <c r="B55" i="25"/>
  <c r="C55" i="25"/>
  <c r="A56" i="25"/>
  <c r="B56" i="25"/>
  <c r="C56" i="25"/>
  <c r="A57" i="25"/>
  <c r="B57" i="25"/>
  <c r="C57" i="25"/>
  <c r="A58" i="25"/>
  <c r="B58" i="25"/>
  <c r="C58" i="25"/>
  <c r="A59" i="25"/>
  <c r="B59" i="25"/>
  <c r="C59" i="25"/>
  <c r="A60" i="25"/>
  <c r="B60" i="25"/>
  <c r="C60" i="25"/>
  <c r="A61" i="25"/>
  <c r="B61" i="25"/>
  <c r="C61" i="25"/>
  <c r="A62" i="25"/>
  <c r="B62" i="25"/>
  <c r="C62" i="25"/>
  <c r="A63" i="25"/>
  <c r="B63" i="25"/>
  <c r="C63" i="25"/>
  <c r="A64" i="25"/>
  <c r="B64" i="25"/>
  <c r="C64" i="25"/>
  <c r="A65" i="25"/>
  <c r="B65" i="25"/>
  <c r="C65" i="25"/>
  <c r="A66" i="25"/>
  <c r="B66" i="25"/>
  <c r="C66" i="25"/>
  <c r="A67" i="25"/>
  <c r="B67" i="25"/>
  <c r="C67" i="25"/>
  <c r="A68" i="25"/>
  <c r="B68" i="25"/>
  <c r="C68" i="25"/>
  <c r="A69" i="25"/>
  <c r="B69" i="25"/>
  <c r="C69" i="25"/>
  <c r="A70" i="25"/>
  <c r="B70" i="25"/>
  <c r="C70" i="25"/>
  <c r="A71" i="25"/>
  <c r="B71" i="25"/>
  <c r="C71" i="25"/>
  <c r="A72" i="25"/>
  <c r="B72" i="25"/>
  <c r="C72" i="25"/>
  <c r="A73" i="25"/>
  <c r="B73" i="25"/>
  <c r="C73" i="25"/>
  <c r="A74" i="25"/>
  <c r="B74" i="25"/>
  <c r="C74" i="25"/>
  <c r="A75" i="25"/>
  <c r="B75" i="25"/>
  <c r="C75" i="25"/>
  <c r="A76" i="25"/>
  <c r="B76" i="25"/>
  <c r="C76" i="25"/>
  <c r="A77" i="25"/>
  <c r="B77" i="25"/>
  <c r="C77" i="25"/>
  <c r="A78" i="25"/>
  <c r="B78" i="25"/>
  <c r="C78" i="25"/>
  <c r="A79" i="25"/>
  <c r="B79" i="25"/>
  <c r="C79" i="25"/>
  <c r="A80" i="25"/>
  <c r="B80" i="25"/>
  <c r="C80" i="25"/>
  <c r="A81" i="25"/>
  <c r="B81" i="25"/>
  <c r="C81" i="25"/>
  <c r="A82" i="25"/>
  <c r="B82" i="25"/>
  <c r="C82" i="25"/>
  <c r="A83" i="25"/>
  <c r="B83" i="25"/>
  <c r="C83" i="25"/>
  <c r="A84" i="25"/>
  <c r="B84" i="25"/>
  <c r="C84" i="25"/>
  <c r="A85" i="25"/>
  <c r="B85" i="25"/>
  <c r="C85" i="25"/>
  <c r="A86" i="25"/>
  <c r="B86" i="25"/>
  <c r="C86" i="25"/>
  <c r="A87" i="25"/>
  <c r="B87" i="25"/>
  <c r="C87" i="25"/>
  <c r="A88" i="25"/>
  <c r="B88" i="25"/>
  <c r="C88" i="25"/>
  <c r="A89" i="25"/>
  <c r="B89" i="25"/>
  <c r="C89" i="25"/>
  <c r="A90" i="25"/>
  <c r="B90" i="25"/>
  <c r="C90" i="25"/>
  <c r="A91" i="25"/>
  <c r="B91" i="25"/>
  <c r="C91" i="25"/>
  <c r="A92" i="25"/>
  <c r="B92" i="25"/>
  <c r="C92" i="25"/>
  <c r="A93" i="25"/>
  <c r="B93" i="25"/>
  <c r="C93" i="25"/>
  <c r="A94" i="25"/>
  <c r="B94" i="25"/>
  <c r="C94" i="25"/>
  <c r="A95" i="25"/>
  <c r="B95" i="25"/>
  <c r="C95" i="25"/>
  <c r="A96" i="25"/>
  <c r="B96" i="25"/>
  <c r="C96" i="25"/>
  <c r="A97" i="25"/>
  <c r="B97" i="25"/>
  <c r="C97" i="25"/>
  <c r="A98" i="25"/>
  <c r="B98" i="25"/>
  <c r="C98" i="25"/>
  <c r="A99" i="25"/>
  <c r="B99" i="25"/>
  <c r="C99" i="25"/>
  <c r="A100" i="25"/>
  <c r="B100" i="25"/>
  <c r="C100" i="25"/>
  <c r="A101" i="25"/>
  <c r="B101" i="25"/>
  <c r="C101" i="25"/>
  <c r="A102" i="25"/>
  <c r="B102" i="25"/>
  <c r="C102" i="25"/>
  <c r="A103" i="25"/>
  <c r="B103" i="25"/>
  <c r="C103" i="25"/>
  <c r="A104" i="25"/>
  <c r="B104" i="25"/>
  <c r="C104" i="25"/>
  <c r="A105" i="25"/>
  <c r="B105" i="25"/>
  <c r="C105" i="25"/>
  <c r="A106" i="25"/>
  <c r="B106" i="25"/>
  <c r="C106" i="25"/>
  <c r="A107" i="25"/>
  <c r="B107" i="25"/>
  <c r="C107" i="25"/>
  <c r="A108" i="25"/>
  <c r="B108" i="25"/>
  <c r="C108" i="25"/>
  <c r="A109" i="25"/>
  <c r="B109" i="25"/>
  <c r="C109" i="25"/>
  <c r="A110" i="25"/>
  <c r="B110" i="25"/>
  <c r="C110" i="25"/>
  <c r="A111" i="25"/>
  <c r="B111" i="25"/>
  <c r="C111" i="25"/>
  <c r="A112" i="25"/>
  <c r="B112" i="25"/>
  <c r="C112" i="25"/>
  <c r="A113" i="25"/>
  <c r="B113" i="25"/>
  <c r="C113" i="25"/>
  <c r="A114" i="25"/>
  <c r="B114" i="25"/>
  <c r="C114" i="25"/>
  <c r="A115" i="25"/>
  <c r="B115" i="25"/>
  <c r="C115" i="25"/>
  <c r="A116" i="25"/>
  <c r="B116" i="25"/>
  <c r="C116" i="25"/>
  <c r="A117" i="25"/>
  <c r="B117" i="25"/>
  <c r="C117" i="25"/>
  <c r="A118" i="25"/>
  <c r="B118" i="25"/>
  <c r="C118" i="25"/>
  <c r="A119" i="25"/>
  <c r="B119" i="25"/>
  <c r="C119" i="25"/>
  <c r="A120" i="25"/>
  <c r="B120" i="25"/>
  <c r="C120" i="25"/>
  <c r="A121" i="25"/>
  <c r="B121" i="25"/>
  <c r="C121" i="25"/>
  <c r="A122" i="25"/>
  <c r="B122" i="25"/>
  <c r="C122" i="25"/>
  <c r="A123" i="25"/>
  <c r="B123" i="25"/>
  <c r="C123" i="25"/>
  <c r="A124" i="25"/>
  <c r="B124" i="25"/>
  <c r="C124" i="25"/>
  <c r="A125" i="25"/>
  <c r="B125" i="25"/>
  <c r="C125" i="25"/>
  <c r="A126" i="25"/>
  <c r="B126" i="25"/>
  <c r="C126" i="25"/>
  <c r="A127" i="25"/>
  <c r="B127" i="25"/>
  <c r="C127" i="25"/>
  <c r="A128" i="25"/>
  <c r="B128" i="25"/>
  <c r="C128" i="25"/>
  <c r="A129" i="25"/>
  <c r="B129" i="25"/>
  <c r="C129" i="25"/>
  <c r="A130" i="25"/>
  <c r="B130" i="25"/>
  <c r="C130" i="25"/>
  <c r="A131" i="25"/>
  <c r="B131" i="25"/>
  <c r="C131" i="25"/>
  <c r="A132" i="25"/>
  <c r="B132" i="25"/>
  <c r="C132" i="25"/>
  <c r="A133" i="25"/>
  <c r="B133" i="25"/>
  <c r="C133" i="25"/>
  <c r="A134" i="25"/>
  <c r="B134" i="25"/>
  <c r="C134" i="25"/>
  <c r="A135" i="25"/>
  <c r="B135" i="25"/>
  <c r="C135" i="25"/>
  <c r="A136" i="25"/>
  <c r="B136" i="25"/>
  <c r="C136" i="25"/>
  <c r="A137" i="25"/>
  <c r="B137" i="25"/>
  <c r="C137" i="25"/>
  <c r="A138" i="25"/>
  <c r="B138" i="25"/>
  <c r="C138" i="25"/>
  <c r="A139" i="25"/>
  <c r="B139" i="25"/>
  <c r="C139" i="25"/>
  <c r="A140" i="25"/>
  <c r="B140" i="25"/>
  <c r="C140" i="25"/>
  <c r="A141" i="25"/>
  <c r="B141" i="25"/>
  <c r="C141" i="25"/>
  <c r="A142" i="25"/>
  <c r="B142" i="25"/>
  <c r="C142" i="25"/>
  <c r="A143" i="25"/>
  <c r="B143" i="25"/>
  <c r="C143" i="25"/>
  <c r="A144" i="25"/>
  <c r="B144" i="25"/>
  <c r="C144" i="25"/>
  <c r="A145" i="25"/>
  <c r="B145" i="25"/>
  <c r="C145" i="25"/>
  <c r="A146" i="25"/>
  <c r="B146" i="25"/>
  <c r="C146" i="25"/>
  <c r="A147" i="25"/>
  <c r="B147" i="25"/>
  <c r="C147" i="25"/>
  <c r="A148" i="25"/>
  <c r="B148" i="25"/>
  <c r="C148" i="25"/>
  <c r="A149" i="25"/>
  <c r="B149" i="25"/>
  <c r="C149" i="25"/>
  <c r="A150" i="25"/>
  <c r="B150" i="25"/>
  <c r="C150" i="25"/>
  <c r="A151" i="25"/>
  <c r="B151" i="25"/>
  <c r="C151" i="25"/>
  <c r="A152" i="25"/>
  <c r="B152" i="25"/>
  <c r="C152" i="25"/>
  <c r="A153" i="25"/>
  <c r="B153" i="25"/>
  <c r="C153" i="25"/>
  <c r="A154" i="25"/>
  <c r="B154" i="25"/>
  <c r="C154" i="25"/>
  <c r="A155" i="25"/>
  <c r="B155" i="25"/>
  <c r="C155" i="25"/>
  <c r="A156" i="25"/>
  <c r="B156" i="25"/>
  <c r="C156" i="25"/>
  <c r="A157" i="25"/>
  <c r="B157" i="25"/>
  <c r="C157" i="25"/>
  <c r="A158" i="25"/>
  <c r="B158" i="25"/>
  <c r="C158" i="25"/>
  <c r="A159" i="25"/>
  <c r="B159" i="25"/>
  <c r="C159" i="25"/>
  <c r="A160" i="25"/>
  <c r="B160" i="25"/>
  <c r="C160" i="25"/>
  <c r="A161" i="25"/>
  <c r="B161" i="25"/>
  <c r="C161" i="25"/>
  <c r="A162" i="25"/>
  <c r="B162" i="25"/>
  <c r="C162" i="25"/>
  <c r="A163" i="25"/>
  <c r="B163" i="25"/>
  <c r="C163" i="25"/>
  <c r="A164" i="25"/>
  <c r="B164" i="25"/>
  <c r="C164" i="25"/>
  <c r="A165" i="25"/>
  <c r="B165" i="25"/>
  <c r="C165" i="25"/>
  <c r="A166" i="25"/>
  <c r="B166" i="25"/>
  <c r="C166" i="25"/>
  <c r="A167" i="25"/>
  <c r="B167" i="25"/>
  <c r="C167" i="25"/>
  <c r="A168" i="25"/>
  <c r="B168" i="25"/>
  <c r="C168" i="25"/>
  <c r="A169" i="25"/>
  <c r="B169" i="25"/>
  <c r="C169" i="25"/>
  <c r="A170" i="25"/>
  <c r="B170" i="25"/>
  <c r="C170" i="25"/>
  <c r="A171" i="25"/>
  <c r="B171" i="25"/>
  <c r="C171" i="25"/>
  <c r="A172" i="25"/>
  <c r="B172" i="25"/>
  <c r="C172" i="25"/>
  <c r="A173" i="25"/>
  <c r="B173" i="25"/>
  <c r="C173" i="25"/>
  <c r="A174" i="25"/>
  <c r="B174" i="25"/>
  <c r="C174" i="25"/>
  <c r="A175" i="25"/>
  <c r="B175" i="25"/>
  <c r="C175" i="25"/>
  <c r="A176" i="25"/>
  <c r="B176" i="25"/>
  <c r="C176" i="25"/>
  <c r="A177" i="25"/>
  <c r="B177" i="25"/>
  <c r="C177" i="25"/>
  <c r="A178" i="25"/>
  <c r="B178" i="25"/>
  <c r="C178" i="25"/>
  <c r="A179" i="25"/>
  <c r="B179" i="25"/>
  <c r="C179" i="25"/>
  <c r="A180" i="25"/>
  <c r="B180" i="25"/>
  <c r="C180" i="25"/>
  <c r="A181" i="25"/>
  <c r="B181" i="25"/>
  <c r="C181" i="25"/>
  <c r="A182" i="25"/>
  <c r="B182" i="25"/>
  <c r="C182" i="25"/>
  <c r="A183" i="25"/>
  <c r="B183" i="25"/>
  <c r="C183" i="25"/>
  <c r="A184" i="25"/>
  <c r="B184" i="25"/>
  <c r="C184" i="25"/>
  <c r="A185" i="25"/>
  <c r="B185" i="25"/>
  <c r="C185" i="25"/>
  <c r="A186" i="25"/>
  <c r="B186" i="25"/>
  <c r="C186" i="25"/>
  <c r="A187" i="25"/>
  <c r="B187" i="25"/>
  <c r="C187" i="25"/>
  <c r="A188" i="25"/>
  <c r="B188" i="25"/>
  <c r="C188" i="25"/>
  <c r="A189" i="25"/>
  <c r="B189" i="25"/>
  <c r="C189" i="25"/>
  <c r="A190" i="25"/>
  <c r="B190" i="25"/>
  <c r="C190" i="25"/>
  <c r="A191" i="25"/>
  <c r="B191" i="25"/>
  <c r="C191" i="25"/>
  <c r="A192" i="25"/>
  <c r="B192" i="25"/>
  <c r="C192" i="25"/>
  <c r="A193" i="25"/>
  <c r="B193" i="25"/>
  <c r="C193" i="25"/>
  <c r="A194" i="25"/>
  <c r="B194" i="25"/>
  <c r="C194" i="25"/>
  <c r="A195" i="25"/>
  <c r="B195" i="25"/>
  <c r="C195" i="25"/>
  <c r="A196" i="25"/>
  <c r="B196" i="25"/>
  <c r="C196" i="25"/>
  <c r="A197" i="25"/>
  <c r="B197" i="25"/>
  <c r="C197" i="25"/>
  <c r="A198" i="25"/>
  <c r="B198" i="25"/>
  <c r="C198" i="25"/>
  <c r="A199" i="25"/>
  <c r="B199" i="25"/>
  <c r="C199" i="25"/>
  <c r="A200" i="25"/>
  <c r="B200" i="25"/>
  <c r="C200" i="25"/>
  <c r="A201" i="25"/>
  <c r="B201" i="25"/>
  <c r="C201" i="25"/>
  <c r="A202" i="25"/>
  <c r="B202" i="25"/>
  <c r="C202" i="25"/>
  <c r="A203" i="25"/>
  <c r="B203" i="25"/>
  <c r="C203" i="25"/>
  <c r="A204" i="25"/>
  <c r="B204" i="25"/>
  <c r="C204" i="25"/>
  <c r="A205" i="25"/>
  <c r="B205" i="25"/>
  <c r="C205" i="25"/>
  <c r="A206" i="25"/>
  <c r="B206" i="25"/>
  <c r="C206" i="25"/>
  <c r="A207" i="25"/>
  <c r="B207" i="25"/>
  <c r="C207" i="25"/>
  <c r="A208" i="25"/>
  <c r="B208" i="25"/>
  <c r="C208" i="25"/>
  <c r="A209" i="25"/>
  <c r="B209" i="25"/>
  <c r="C209" i="25"/>
  <c r="A210" i="25"/>
  <c r="B210" i="25"/>
  <c r="C210" i="25"/>
  <c r="A211" i="25"/>
  <c r="B211" i="25"/>
  <c r="C211" i="25"/>
  <c r="A212" i="25"/>
  <c r="B212" i="25"/>
  <c r="C212" i="25"/>
  <c r="A213" i="25"/>
  <c r="B213" i="25"/>
  <c r="C213" i="25"/>
  <c r="A214" i="25"/>
  <c r="B214" i="25"/>
  <c r="C214" i="25"/>
  <c r="A215" i="25"/>
  <c r="B215" i="25"/>
  <c r="C215" i="25"/>
  <c r="A216" i="25"/>
  <c r="B216" i="25"/>
  <c r="C216" i="25"/>
  <c r="A217" i="25"/>
  <c r="B217" i="25"/>
  <c r="C217" i="25"/>
  <c r="A218" i="25"/>
  <c r="B218" i="25"/>
  <c r="C218" i="25"/>
  <c r="A219" i="25"/>
  <c r="B219" i="25"/>
  <c r="C219" i="25"/>
  <c r="A220" i="25"/>
  <c r="B220" i="25"/>
  <c r="C220" i="25"/>
  <c r="A221" i="25"/>
  <c r="B221" i="25"/>
  <c r="C221" i="25"/>
  <c r="A222" i="25"/>
  <c r="B222" i="25"/>
  <c r="C222" i="25"/>
  <c r="A223" i="25"/>
  <c r="B223" i="25"/>
  <c r="C223" i="25"/>
  <c r="A224" i="25"/>
  <c r="B224" i="25"/>
  <c r="C224" i="25"/>
  <c r="A225" i="25"/>
  <c r="B225" i="25"/>
  <c r="C225" i="25"/>
  <c r="A226" i="25"/>
  <c r="B226" i="25"/>
  <c r="C226" i="25"/>
  <c r="A227" i="25"/>
  <c r="B227" i="25"/>
  <c r="C227" i="25"/>
  <c r="A228" i="25"/>
  <c r="B228" i="25"/>
  <c r="C228" i="25"/>
  <c r="A229" i="25"/>
  <c r="B229" i="25"/>
  <c r="C229" i="25"/>
  <c r="A230" i="25"/>
  <c r="B230" i="25"/>
  <c r="C230" i="25"/>
  <c r="A231" i="25"/>
  <c r="B231" i="25"/>
  <c r="C231" i="25"/>
  <c r="A232" i="25"/>
  <c r="B232" i="25"/>
  <c r="C232" i="25"/>
  <c r="A233" i="25"/>
  <c r="B233" i="25"/>
  <c r="C233" i="25"/>
  <c r="A234" i="25"/>
  <c r="B234" i="25"/>
  <c r="C234" i="25"/>
  <c r="A235" i="25"/>
  <c r="B235" i="25"/>
  <c r="C235" i="25"/>
  <c r="A236" i="25"/>
  <c r="B236" i="25"/>
  <c r="C236" i="25"/>
  <c r="A237" i="25"/>
  <c r="B237" i="25"/>
  <c r="C237" i="25"/>
  <c r="A238" i="25"/>
  <c r="B238" i="25"/>
  <c r="C238" i="25"/>
  <c r="A239" i="25"/>
  <c r="B239" i="25"/>
  <c r="C239" i="25"/>
  <c r="A240" i="25"/>
  <c r="B240" i="25"/>
  <c r="C240" i="25"/>
  <c r="A241" i="25"/>
  <c r="B241" i="25"/>
  <c r="C241" i="25"/>
  <c r="A242" i="25"/>
  <c r="B242" i="25"/>
  <c r="C242" i="25"/>
  <c r="A243" i="25"/>
  <c r="B243" i="25"/>
  <c r="C243" i="25"/>
  <c r="A244" i="25"/>
  <c r="B244" i="25"/>
  <c r="C244" i="25"/>
  <c r="A245" i="25"/>
  <c r="B245" i="25"/>
  <c r="C245" i="25"/>
  <c r="A246" i="25"/>
  <c r="B246" i="25"/>
  <c r="C246" i="25"/>
  <c r="A247" i="25"/>
  <c r="B247" i="25"/>
  <c r="C247" i="25"/>
  <c r="A248" i="25"/>
  <c r="B248" i="25"/>
  <c r="C248" i="25"/>
  <c r="A249" i="25"/>
  <c r="B249" i="25"/>
  <c r="C249" i="25"/>
  <c r="A250" i="25"/>
  <c r="B250" i="25"/>
  <c r="C250" i="25"/>
  <c r="A251" i="25"/>
  <c r="B251" i="25"/>
  <c r="C251" i="25"/>
  <c r="A252" i="25"/>
  <c r="B252" i="25"/>
  <c r="C252" i="25"/>
  <c r="A253" i="25"/>
  <c r="B253" i="25"/>
  <c r="C253" i="25"/>
  <c r="A254" i="25"/>
  <c r="B254" i="25"/>
  <c r="C254" i="25"/>
  <c r="A255" i="25"/>
  <c r="B255" i="25"/>
  <c r="C255" i="25"/>
  <c r="A256" i="25"/>
  <c r="B256" i="25"/>
  <c r="C256" i="25"/>
  <c r="A257" i="25"/>
  <c r="B257" i="25"/>
  <c r="C257" i="25"/>
  <c r="A258" i="25"/>
  <c r="B258" i="25"/>
  <c r="C258" i="25"/>
  <c r="A259" i="25"/>
  <c r="B259" i="25"/>
  <c r="C259" i="25"/>
  <c r="A260" i="25"/>
  <c r="B260" i="25"/>
  <c r="C260" i="25"/>
  <c r="A261" i="25"/>
  <c r="B261" i="25"/>
  <c r="C261" i="25"/>
  <c r="A262" i="25"/>
  <c r="B262" i="25"/>
  <c r="C262" i="25"/>
  <c r="A263" i="25"/>
  <c r="B263" i="25"/>
  <c r="C263" i="25"/>
  <c r="A264" i="25"/>
  <c r="B264" i="25"/>
  <c r="C264" i="25"/>
  <c r="A265" i="25"/>
  <c r="B265" i="25"/>
  <c r="C265" i="25"/>
  <c r="A266" i="25"/>
  <c r="B266" i="25"/>
  <c r="C266" i="25"/>
  <c r="A267" i="25"/>
  <c r="B267" i="25"/>
  <c r="C267" i="25"/>
  <c r="A268" i="25"/>
  <c r="B268" i="25"/>
  <c r="C268" i="25"/>
  <c r="A269" i="25"/>
  <c r="B269" i="25"/>
  <c r="C269" i="25"/>
  <c r="A270" i="25"/>
  <c r="B270" i="25"/>
  <c r="C270" i="25"/>
  <c r="A271" i="25"/>
  <c r="B271" i="25"/>
  <c r="C271" i="25"/>
  <c r="A272" i="25"/>
  <c r="B272" i="25"/>
  <c r="C272" i="25"/>
  <c r="A273" i="25"/>
  <c r="B273" i="25"/>
  <c r="C273" i="25"/>
  <c r="A274" i="25"/>
  <c r="B274" i="25"/>
  <c r="C274" i="25"/>
  <c r="A275" i="25"/>
  <c r="B275" i="25"/>
  <c r="C275" i="25"/>
  <c r="A276" i="25"/>
  <c r="B276" i="25"/>
  <c r="C276" i="25"/>
  <c r="A277" i="25"/>
  <c r="B277" i="25"/>
  <c r="C277" i="25"/>
  <c r="A278" i="25"/>
  <c r="B278" i="25"/>
  <c r="C278" i="25"/>
  <c r="A279" i="25"/>
  <c r="B279" i="25"/>
  <c r="C279" i="25"/>
  <c r="A280" i="25"/>
  <c r="B280" i="25"/>
  <c r="C280" i="25"/>
  <c r="A281" i="25"/>
  <c r="B281" i="25"/>
  <c r="C281" i="25"/>
  <c r="A282" i="25"/>
  <c r="B282" i="25"/>
  <c r="C282" i="25"/>
  <c r="A283" i="25"/>
  <c r="B283" i="25"/>
  <c r="C283" i="25"/>
  <c r="A284" i="25"/>
  <c r="B284" i="25"/>
  <c r="C284" i="25"/>
  <c r="A285" i="25"/>
  <c r="B285" i="25"/>
  <c r="C285" i="25"/>
  <c r="A286" i="25"/>
  <c r="B286" i="25"/>
  <c r="C286" i="25"/>
  <c r="A287" i="25"/>
  <c r="B287" i="25"/>
  <c r="C287" i="25"/>
  <c r="A288" i="25"/>
  <c r="B288" i="25"/>
  <c r="C288" i="25"/>
  <c r="A289" i="25"/>
  <c r="B289" i="25"/>
  <c r="C289" i="25"/>
  <c r="A290" i="25"/>
  <c r="B290" i="25"/>
  <c r="C290" i="25"/>
  <c r="A291" i="25"/>
  <c r="B291" i="25"/>
  <c r="C291" i="25"/>
  <c r="A292" i="25"/>
  <c r="B292" i="25"/>
  <c r="C292" i="25"/>
  <c r="A293" i="25"/>
  <c r="B293" i="25"/>
  <c r="C293" i="25"/>
  <c r="A294" i="25"/>
  <c r="B294" i="25"/>
  <c r="C294" i="25"/>
  <c r="A295" i="25"/>
  <c r="B295" i="25"/>
  <c r="C295" i="25"/>
  <c r="A296" i="25"/>
  <c r="B296" i="25"/>
  <c r="C296" i="25"/>
  <c r="A297" i="25"/>
  <c r="B297" i="25"/>
  <c r="C297" i="25"/>
  <c r="A298" i="25"/>
  <c r="B298" i="25"/>
  <c r="C298" i="25"/>
  <c r="A299" i="25"/>
  <c r="B299" i="25"/>
  <c r="C299" i="25"/>
  <c r="A300" i="25"/>
  <c r="B300" i="25"/>
  <c r="C300" i="25"/>
  <c r="A301" i="25"/>
  <c r="B301" i="25"/>
  <c r="C301" i="25"/>
  <c r="A302" i="25"/>
  <c r="B302" i="25"/>
  <c r="C302" i="25"/>
  <c r="A303" i="25"/>
  <c r="B303" i="25"/>
  <c r="C303" i="25"/>
  <c r="A304" i="25"/>
  <c r="B304" i="25"/>
  <c r="C304" i="25"/>
  <c r="A305" i="25"/>
  <c r="B305" i="25"/>
  <c r="C305" i="25"/>
  <c r="A306" i="25"/>
  <c r="B306" i="25"/>
  <c r="C306" i="25"/>
  <c r="A307" i="25"/>
  <c r="B307" i="25"/>
  <c r="C307" i="25"/>
  <c r="A308" i="25"/>
  <c r="B308" i="25"/>
  <c r="C308" i="25"/>
  <c r="A309" i="25"/>
  <c r="B309" i="25"/>
  <c r="C309" i="25"/>
  <c r="A310" i="25"/>
  <c r="B310" i="25"/>
  <c r="C310" i="25"/>
  <c r="A311" i="25"/>
  <c r="B311" i="25"/>
  <c r="C311" i="25"/>
  <c r="A312" i="25"/>
  <c r="B312" i="25"/>
  <c r="C312" i="25"/>
  <c r="A313" i="25"/>
  <c r="B313" i="25"/>
  <c r="C313" i="25"/>
  <c r="A314" i="25"/>
  <c r="B314" i="25"/>
  <c r="C314" i="25"/>
  <c r="A315" i="25"/>
  <c r="B315" i="25"/>
  <c r="C315" i="25"/>
  <c r="A316" i="25"/>
  <c r="B316" i="25"/>
  <c r="C316" i="25"/>
  <c r="A317" i="25"/>
  <c r="B317" i="25"/>
  <c r="C317" i="25"/>
  <c r="A318" i="25"/>
  <c r="B318" i="25"/>
  <c r="C318" i="25"/>
  <c r="A319" i="25"/>
  <c r="B319" i="25"/>
  <c r="C319" i="25"/>
  <c r="A320" i="25"/>
  <c r="B320" i="25"/>
  <c r="C320" i="25"/>
  <c r="A321" i="25"/>
  <c r="B321" i="25"/>
  <c r="C321" i="25"/>
  <c r="A322" i="25"/>
  <c r="B322" i="25"/>
  <c r="C322" i="25"/>
  <c r="A323" i="25"/>
  <c r="B323" i="25"/>
  <c r="C323" i="25"/>
  <c r="A324" i="25"/>
  <c r="B324" i="25"/>
  <c r="C324" i="25"/>
  <c r="A325" i="25"/>
  <c r="B325" i="25"/>
  <c r="C325" i="25"/>
  <c r="A326" i="25"/>
  <c r="B326" i="25"/>
  <c r="C326" i="25"/>
  <c r="A327" i="25"/>
  <c r="B327" i="25"/>
  <c r="C327" i="25"/>
  <c r="A328" i="25"/>
  <c r="B328" i="25"/>
  <c r="C328" i="25"/>
  <c r="A329" i="25"/>
  <c r="B329" i="25"/>
  <c r="C329" i="25"/>
  <c r="A330" i="25"/>
  <c r="B330" i="25"/>
  <c r="C330" i="25"/>
  <c r="A331" i="25"/>
  <c r="B331" i="25"/>
  <c r="C331" i="25"/>
  <c r="A332" i="25"/>
  <c r="B332" i="25"/>
  <c r="C332" i="25"/>
  <c r="A333" i="25"/>
  <c r="B333" i="25"/>
  <c r="C333" i="25"/>
  <c r="A334" i="25"/>
  <c r="B334" i="25"/>
  <c r="C334" i="25"/>
  <c r="A335" i="25"/>
  <c r="B335" i="25"/>
  <c r="C335" i="25"/>
  <c r="A336" i="25"/>
  <c r="B336" i="25"/>
  <c r="C336" i="25"/>
  <c r="A337" i="25"/>
  <c r="B337" i="25"/>
  <c r="C337" i="25"/>
  <c r="A338" i="25"/>
  <c r="B338" i="25"/>
  <c r="C338" i="25"/>
  <c r="A339" i="25"/>
  <c r="B339" i="25"/>
  <c r="C339" i="25"/>
  <c r="A340" i="25"/>
  <c r="B340" i="25"/>
  <c r="C340" i="25"/>
  <c r="A341" i="25"/>
  <c r="B341" i="25"/>
  <c r="C341" i="25"/>
  <c r="A342" i="25"/>
  <c r="B342" i="25"/>
  <c r="C342" i="25"/>
  <c r="A343" i="25"/>
  <c r="B343" i="25"/>
  <c r="C343" i="25"/>
  <c r="A344" i="25"/>
  <c r="B344" i="25"/>
  <c r="C344" i="25"/>
  <c r="A345" i="25"/>
  <c r="B345" i="25"/>
  <c r="C345" i="25"/>
  <c r="A346" i="25"/>
  <c r="B346" i="25"/>
  <c r="C346" i="25"/>
  <c r="A347" i="25"/>
  <c r="B347" i="25"/>
  <c r="C347" i="25"/>
  <c r="A348" i="25"/>
  <c r="B348" i="25"/>
  <c r="C348" i="25"/>
  <c r="A349" i="25"/>
  <c r="B349" i="25"/>
  <c r="C349" i="25"/>
  <c r="A350" i="25"/>
  <c r="B350" i="25"/>
  <c r="C350" i="25"/>
  <c r="C2" i="25"/>
  <c r="B2" i="25"/>
  <c r="A2" i="25"/>
  <c r="D4" i="24" l="1"/>
  <c r="D5" i="24"/>
  <c r="D6" i="24"/>
  <c r="D7" i="24"/>
  <c r="D8" i="24"/>
  <c r="D9" i="24"/>
  <c r="D10" i="24"/>
  <c r="D11" i="24"/>
  <c r="C5" i="24"/>
  <c r="C6" i="24"/>
  <c r="C7" i="24"/>
  <c r="C8" i="24"/>
  <c r="C9" i="24"/>
  <c r="C10" i="24"/>
  <c r="C11" i="24"/>
  <c r="C4" i="24"/>
  <c r="D3" i="24" l="1"/>
  <c r="C3" i="24"/>
  <c r="C2" i="24" s="1"/>
  <c r="D6" i="23"/>
  <c r="C6" i="23"/>
  <c r="B6" i="23"/>
  <c r="D5" i="23"/>
  <c r="C5" i="23"/>
  <c r="B5" i="23"/>
  <c r="D4" i="23"/>
  <c r="C4" i="23"/>
  <c r="B4" i="23"/>
  <c r="E3" i="23"/>
  <c r="D2" i="24" l="1"/>
  <c r="E5" i="23"/>
  <c r="E4" i="23"/>
  <c r="E6" i="23"/>
  <c r="C4" i="6"/>
  <c r="C5" i="6"/>
  <c r="C6" i="6"/>
  <c r="C3" i="6"/>
  <c r="F13" i="20"/>
  <c r="E13" i="20"/>
  <c r="D13" i="20"/>
  <c r="C13" i="20"/>
  <c r="F12" i="20"/>
  <c r="E12" i="20"/>
  <c r="D12" i="20"/>
  <c r="C12" i="20"/>
  <c r="F11" i="20"/>
  <c r="E11" i="20"/>
  <c r="D11" i="20"/>
  <c r="C11" i="20"/>
  <c r="F10" i="20"/>
  <c r="E10" i="20"/>
  <c r="D10" i="20"/>
  <c r="C10" i="20"/>
  <c r="F9" i="20"/>
  <c r="E9" i="20"/>
  <c r="D9" i="20"/>
  <c r="C9" i="20"/>
  <c r="F8" i="20"/>
  <c r="E8" i="20"/>
  <c r="D8" i="20"/>
  <c r="C8" i="20"/>
  <c r="F7" i="20"/>
  <c r="E7" i="20"/>
  <c r="D7" i="20"/>
  <c r="C7" i="20"/>
  <c r="F6" i="20"/>
  <c r="E6" i="20"/>
  <c r="D6" i="20"/>
  <c r="C6" i="20"/>
  <c r="F5" i="20"/>
  <c r="E5" i="20"/>
  <c r="D5" i="20"/>
  <c r="C5" i="20"/>
  <c r="F4" i="20"/>
  <c r="E4" i="20"/>
  <c r="D4" i="20"/>
  <c r="C4" i="20"/>
  <c r="F3" i="20"/>
  <c r="E3" i="20"/>
  <c r="D3" i="20"/>
  <c r="C3" i="20"/>
  <c r="F2" i="20"/>
  <c r="E2" i="20"/>
  <c r="D2" i="20"/>
  <c r="C2" i="20"/>
  <c r="C2" i="15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D9" i="13"/>
  <c r="C9" i="13"/>
  <c r="B9" i="13"/>
  <c r="E8" i="13"/>
  <c r="E7" i="13"/>
  <c r="E6" i="13"/>
  <c r="E5" i="13"/>
  <c r="E4" i="13"/>
  <c r="E3" i="13"/>
  <c r="E2" i="13"/>
  <c r="E9" i="13" l="1"/>
  <c r="A2" i="10"/>
  <c r="A3" i="10"/>
  <c r="A4" i="10"/>
  <c r="A5" i="10"/>
  <c r="A6" i="10"/>
  <c r="A7" i="10"/>
  <c r="A8" i="10"/>
  <c r="A9" i="10"/>
  <c r="A10" i="10"/>
  <c r="A11" i="10"/>
  <c r="A12" i="10"/>
  <c r="A13" i="10"/>
  <c r="C3" i="7"/>
  <c r="D3" i="7" s="1"/>
  <c r="C4" i="7"/>
  <c r="D4" i="7" s="1"/>
  <c r="C5" i="7"/>
  <c r="D5" i="7" s="1"/>
  <c r="C2" i="7"/>
  <c r="D2" i="7" s="1"/>
  <c r="D2" i="6"/>
  <c r="D3" i="6"/>
  <c r="D4" i="6"/>
  <c r="D5" i="6"/>
  <c r="D6" i="6"/>
  <c r="E2" i="4"/>
  <c r="C3" i="5" s="1"/>
  <c r="A3" i="5"/>
  <c r="A4" i="5"/>
  <c r="A5" i="5"/>
  <c r="A6" i="5"/>
  <c r="A1" i="5"/>
  <c r="B3" i="4"/>
  <c r="C3" i="4"/>
  <c r="D3" i="4"/>
  <c r="C4" i="4"/>
  <c r="D4" i="4"/>
  <c r="C5" i="4"/>
  <c r="D5" i="4"/>
  <c r="B4" i="4"/>
  <c r="B5" i="4"/>
  <c r="A2" i="4"/>
  <c r="A3" i="4"/>
  <c r="A4" i="4"/>
  <c r="A5" i="4"/>
  <c r="A1" i="4"/>
  <c r="E2" i="3"/>
  <c r="B3" i="5" s="1"/>
  <c r="B3" i="3"/>
  <c r="C3" i="3"/>
  <c r="D3" i="3"/>
  <c r="C4" i="3"/>
  <c r="D4" i="3"/>
  <c r="C5" i="3"/>
  <c r="D5" i="3"/>
  <c r="B4" i="3"/>
  <c r="B5" i="3"/>
  <c r="A4" i="2"/>
  <c r="B4" i="2"/>
  <c r="A5" i="2"/>
  <c r="B5" i="2"/>
  <c r="A6" i="2"/>
  <c r="B6" i="2"/>
  <c r="A7" i="2"/>
  <c r="B7" i="2"/>
  <c r="A8" i="2"/>
  <c r="B8" i="2"/>
  <c r="A9" i="2"/>
  <c r="B9" i="2"/>
  <c r="A10" i="2"/>
  <c r="B10" i="2"/>
  <c r="A11" i="2"/>
  <c r="B11" i="2"/>
  <c r="A12" i="2"/>
  <c r="B12" i="2"/>
  <c r="B3" i="2"/>
  <c r="A3" i="2"/>
  <c r="C2" i="2"/>
  <c r="D2" i="2" s="1"/>
  <c r="C3" i="1"/>
  <c r="C4" i="1"/>
  <c r="C2" i="1"/>
  <c r="D3" i="5" l="1"/>
  <c r="E4" i="4"/>
  <c r="C5" i="5" s="1"/>
  <c r="E5" i="4"/>
  <c r="C6" i="5" s="1"/>
  <c r="E3" i="4"/>
  <c r="C4" i="5" s="1"/>
  <c r="E4" i="3"/>
  <c r="B5" i="5" s="1"/>
  <c r="E5" i="3"/>
  <c r="B6" i="5" s="1"/>
  <c r="E3" i="3"/>
  <c r="B4" i="5" s="1"/>
  <c r="C3" i="2"/>
  <c r="D3" i="2" s="1"/>
  <c r="C12" i="2"/>
  <c r="D12" i="2" s="1"/>
  <c r="C10" i="2"/>
  <c r="D10" i="2" s="1"/>
  <c r="C8" i="2"/>
  <c r="D8" i="2" s="1"/>
  <c r="C6" i="2"/>
  <c r="D6" i="2" s="1"/>
  <c r="C4" i="2"/>
  <c r="D4" i="2" s="1"/>
  <c r="C11" i="2"/>
  <c r="D11" i="2" s="1"/>
  <c r="C9" i="2"/>
  <c r="D9" i="2" s="1"/>
  <c r="C7" i="2"/>
  <c r="D7" i="2" s="1"/>
  <c r="C5" i="2"/>
  <c r="D5" i="2" s="1"/>
  <c r="D4" i="5" l="1"/>
  <c r="D5" i="5"/>
  <c r="D6" i="5"/>
</calcChain>
</file>

<file path=xl/sharedStrings.xml><?xml version="1.0" encoding="utf-8"?>
<sst xmlns="http://schemas.openxmlformats.org/spreadsheetml/2006/main" count="256" uniqueCount="181">
  <si>
    <t xml:space="preserve">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</si>
  <si>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</si>
  <si>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test1</t>
  </si>
  <si>
    <t>test2</t>
  </si>
  <si>
    <t>test3</t>
  </si>
  <si>
    <t>MAX</t>
  </si>
  <si>
    <t>a</t>
  </si>
  <si>
    <t>b</t>
  </si>
  <si>
    <t>c</t>
  </si>
  <si>
    <t>ma</t>
  </si>
  <si>
    <t>do</t>
  </si>
  <si>
    <t>periódico</t>
  </si>
  <si>
    <t>bar</t>
  </si>
  <si>
    <t>comida</t>
  </si>
  <si>
    <t>total</t>
  </si>
  <si>
    <t>lu</t>
  </si>
  <si>
    <t>mi</t>
  </si>
  <si>
    <t>ju</t>
  </si>
  <si>
    <t>vi</t>
  </si>
  <si>
    <t>sá</t>
  </si>
  <si>
    <t>capital</t>
  </si>
  <si>
    <t>interés</t>
  </si>
  <si>
    <t>años</t>
  </si>
  <si>
    <t>resultado</t>
  </si>
  <si>
    <t>región</t>
  </si>
  <si>
    <t>número</t>
  </si>
  <si>
    <t>Aragón</t>
  </si>
  <si>
    <t>País vasco</t>
  </si>
  <si>
    <t>Cataluña</t>
  </si>
  <si>
    <t>Castilla</t>
  </si>
  <si>
    <t>otros</t>
  </si>
  <si>
    <t>año</t>
  </si>
  <si>
    <t>ahorrado</t>
  </si>
  <si>
    <t>peso</t>
  </si>
  <si>
    <t>número de zapatos que calzas</t>
  </si>
  <si>
    <t>cabaret</t>
  </si>
  <si>
    <t>El País</t>
  </si>
  <si>
    <t>20 minutos</t>
  </si>
  <si>
    <t>Vanguardia</t>
  </si>
  <si>
    <t>El Mundo</t>
  </si>
  <si>
    <t>ópera</t>
  </si>
  <si>
    <t>teatro</t>
  </si>
  <si>
    <t>baile</t>
  </si>
  <si>
    <t>entrada</t>
  </si>
  <si>
    <t>salida</t>
  </si>
  <si>
    <t>días</t>
  </si>
  <si>
    <t>altura</t>
  </si>
  <si>
    <t>IMC</t>
  </si>
  <si>
    <t>conclusión</t>
  </si>
  <si>
    <t>NOMBRE</t>
  </si>
  <si>
    <t>serie1</t>
  </si>
  <si>
    <t>serie2</t>
  </si>
  <si>
    <t>precio total</t>
  </si>
  <si>
    <t>% evolución</t>
  </si>
  <si>
    <t>índice (2010=100)</t>
  </si>
  <si>
    <t>llegada</t>
  </si>
  <si>
    <t>tiempo</t>
  </si>
  <si>
    <t>redondeado</t>
  </si>
  <si>
    <t>apartado</t>
  </si>
  <si>
    <t>importe</t>
  </si>
  <si>
    <t>bus</t>
  </si>
  <si>
    <t>tabaco</t>
  </si>
  <si>
    <t>edades</t>
  </si>
  <si>
    <t>San Marino</t>
  </si>
  <si>
    <t>Andorra</t>
  </si>
  <si>
    <t>parte1</t>
  </si>
  <si>
    <t>parte2</t>
  </si>
  <si>
    <t>parte3</t>
  </si>
  <si>
    <t>producto</t>
  </si>
  <si>
    <t>d</t>
  </si>
  <si>
    <t>e</t>
  </si>
  <si>
    <t>f</t>
  </si>
  <si>
    <t>g</t>
  </si>
  <si>
    <t>h</t>
  </si>
  <si>
    <t>TOTAL</t>
  </si>
  <si>
    <t>índice</t>
  </si>
  <si>
    <t>H</t>
  </si>
  <si>
    <t>sano</t>
  </si>
  <si>
    <t>contagiado</t>
  </si>
  <si>
    <t>enfermo</t>
  </si>
  <si>
    <t>muerto</t>
  </si>
  <si>
    <t>sexo</t>
  </si>
  <si>
    <t>edad</t>
  </si>
  <si>
    <t>contagio</t>
  </si>
  <si>
    <t>promedio</t>
  </si>
  <si>
    <t>porcentaje</t>
  </si>
  <si>
    <t>día</t>
  </si>
  <si>
    <t>nivel de energía</t>
  </si>
  <si>
    <t>país</t>
  </si>
  <si>
    <t>Japón</t>
  </si>
  <si>
    <t>Mónaco</t>
  </si>
  <si>
    <t>Suiza</t>
  </si>
  <si>
    <t>Australia</t>
  </si>
  <si>
    <t>Suecia</t>
  </si>
  <si>
    <t>Islandia</t>
  </si>
  <si>
    <t>esperanza de vida</t>
  </si>
  <si>
    <t>precio</t>
  </si>
  <si>
    <t>M</t>
  </si>
  <si>
    <t>Rijlabels</t>
  </si>
  <si>
    <t>Eindtotaal</t>
  </si>
  <si>
    <t>Kolomlabels</t>
  </si>
  <si>
    <t>Aantal van contagio</t>
  </si>
  <si>
    <t>15-24</t>
  </si>
  <si>
    <t>25-34</t>
  </si>
  <si>
    <t>35-44</t>
  </si>
  <si>
    <t>45-54</t>
  </si>
  <si>
    <t>55-64</t>
  </si>
  <si>
    <t>65-74</t>
  </si>
  <si>
    <t>75-85</t>
  </si>
  <si>
    <t>Código postal</t>
  </si>
  <si>
    <t>Provincia</t>
  </si>
  <si>
    <t>Autonomía</t>
  </si>
  <si>
    <t>CP</t>
  </si>
  <si>
    <t>Ceuta</t>
  </si>
  <si>
    <t>Araba/Álava</t>
  </si>
  <si>
    <t>Albacete</t>
  </si>
  <si>
    <t>Alicante</t>
  </si>
  <si>
    <t>Almería</t>
  </si>
  <si>
    <t>Ávila</t>
  </si>
  <si>
    <t>Badajoz</t>
  </si>
  <si>
    <t>Barcelona</t>
  </si>
  <si>
    <t>Burgos</t>
  </si>
  <si>
    <t>Cáceres</t>
  </si>
  <si>
    <t>Cádiz</t>
  </si>
  <si>
    <t>Castellón</t>
  </si>
  <si>
    <t>Córdoba</t>
  </si>
  <si>
    <t>Coruña</t>
  </si>
  <si>
    <t>Cuenca</t>
  </si>
  <si>
    <t>Girona</t>
  </si>
  <si>
    <t>Granada</t>
  </si>
  <si>
    <t>Guadalajara</t>
  </si>
  <si>
    <t>Gipuzkoa</t>
  </si>
  <si>
    <t>Huelva</t>
  </si>
  <si>
    <t>Huesca</t>
  </si>
  <si>
    <t>Jaén</t>
  </si>
  <si>
    <t>León</t>
  </si>
  <si>
    <t>Lleida</t>
  </si>
  <si>
    <t>Lugo</t>
  </si>
  <si>
    <t>Madrid</t>
  </si>
  <si>
    <t>Málaga</t>
  </si>
  <si>
    <t>Murcia</t>
  </si>
  <si>
    <t>Navarra</t>
  </si>
  <si>
    <t>Ourense</t>
  </si>
  <si>
    <t>Asturias</t>
  </si>
  <si>
    <t>Palencia</t>
  </si>
  <si>
    <t>Pontevedra</t>
  </si>
  <si>
    <t>Salamanca</t>
  </si>
  <si>
    <t>Cantabria</t>
  </si>
  <si>
    <t>Segovia</t>
  </si>
  <si>
    <t>Sevilla</t>
  </si>
  <si>
    <t>Soria</t>
  </si>
  <si>
    <t>Tarragona</t>
  </si>
  <si>
    <t>Teruel</t>
  </si>
  <si>
    <t>Toledo</t>
  </si>
  <si>
    <t>Valencia</t>
  </si>
  <si>
    <t>Valladolid</t>
  </si>
  <si>
    <t>Bizkaia</t>
  </si>
  <si>
    <t>Zamora</t>
  </si>
  <si>
    <t>Zaragoza</t>
  </si>
  <si>
    <t>Las Palmas</t>
  </si>
  <si>
    <t>Galicia</t>
  </si>
  <si>
    <t>Oviedo</t>
  </si>
  <si>
    <t>La Rioja</t>
  </si>
  <si>
    <t>Castilla y León</t>
  </si>
  <si>
    <t>Illes Balears</t>
  </si>
  <si>
    <t>Baleares</t>
  </si>
  <si>
    <t>Ciudad Real</t>
  </si>
  <si>
    <t>Comunidad Valenciana</t>
  </si>
  <si>
    <t>Palmplona</t>
  </si>
  <si>
    <t>Región de Murcia</t>
  </si>
  <si>
    <t>Comunidad de Madrid</t>
  </si>
  <si>
    <t>País Vasco</t>
  </si>
  <si>
    <t>CLM</t>
  </si>
  <si>
    <t>Andalucía</t>
  </si>
  <si>
    <t>Extremadura</t>
  </si>
  <si>
    <t>Logroño</t>
  </si>
  <si>
    <t>Canarias</t>
  </si>
  <si>
    <t>Santander</t>
  </si>
  <si>
    <t>Tenerife</t>
  </si>
  <si>
    <t>Melilla</t>
  </si>
  <si>
    <t>&lt; introduce to código postal aquí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</si>
</sst>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14" fontId="0" fillId="0" borderId="0" xfId="0" applyNumberFormat="1"/>
    <xf numFmtId="0" fontId="2" fillId="0" borderId="0" xfId="0" applyFont="1"/>
    <xf numFmtId="20" fontId="0" fillId="0" borderId="0" xfId="0" applyNumberFormat="1"/>
    <xf numFmtId="164" fontId="0" fillId="0" borderId="0" xfId="0" applyNumberFormat="1"/>
    <xf numFmtId="9" fontId="0" fillId="0" borderId="0" xfId="0" applyNumberFormat="1"/>
    <xf numFmtId="0" fontId="0" fillId="0" borderId="0" xfId="1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2">
    <cellStyle name="Procent" xfId="1" builtinId="5"/>
    <cellStyle name="Standaard" xfId="0" builtinId="0"/>
  </cellStyles>
  <dxfs count="2">
    <dxf>
      <font>
        <b/>
        <i val="0"/>
      </font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ans Le Roy" refreshedDate="43391.358909953706" createdVersion="6" refreshedVersion="6" minRefreshableVersion="3" recordCount="349" xr:uid="{440CF9A7-F6AE-474E-83BA-52AE7424EC89}">
  <cacheSource type="worksheet">
    <worksheetSource ref="A1:C350" sheet="contagios"/>
  </cacheSource>
  <cacheFields count="3">
    <cacheField name="sexo" numFmtId="0">
      <sharedItems/>
    </cacheField>
    <cacheField name="edad" numFmtId="0">
      <sharedItems containsSemiMixedTypes="0" containsString="0" containsNumber="1" containsInteger="1" minValue="15" maxValue="85" count="70">
        <n v="71"/>
        <n v="82"/>
        <n v="24"/>
        <n v="22"/>
        <n v="43"/>
        <n v="21"/>
        <n v="15"/>
        <n v="32"/>
        <n v="44"/>
        <n v="29"/>
        <n v="18"/>
        <n v="30"/>
        <n v="55"/>
        <n v="70"/>
        <n v="39"/>
        <n v="73"/>
        <n v="35"/>
        <n v="31"/>
        <n v="41"/>
        <n v="66"/>
        <n v="61"/>
        <n v="49"/>
        <n v="79"/>
        <n v="65"/>
        <n v="59"/>
        <n v="58"/>
        <n v="20"/>
        <n v="38"/>
        <n v="47"/>
        <n v="78"/>
        <n v="84"/>
        <n v="80"/>
        <n v="45"/>
        <n v="72"/>
        <n v="48"/>
        <n v="50"/>
        <n v="40"/>
        <n v="60"/>
        <n v="27"/>
        <n v="36"/>
        <n v="75"/>
        <n v="56"/>
        <n v="67"/>
        <n v="62"/>
        <n v="63"/>
        <n v="33"/>
        <n v="17"/>
        <n v="83"/>
        <n v="85"/>
        <n v="81"/>
        <n v="69"/>
        <n v="57"/>
        <n v="51"/>
        <n v="19"/>
        <n v="25"/>
        <n v="42"/>
        <n v="68"/>
        <n v="28"/>
        <n v="64"/>
        <n v="54"/>
        <n v="52"/>
        <n v="77"/>
        <n v="26"/>
        <n v="34"/>
        <n v="76"/>
        <n v="16"/>
        <n v="53"/>
        <n v="74"/>
        <n v="23"/>
        <n v="46"/>
      </sharedItems>
      <fieldGroup base="1">
        <rangePr startNum="15" endNum="85" groupInterval="10"/>
        <groupItems count="9">
          <s v="&lt;15"/>
          <s v="15-24"/>
          <s v="25-34"/>
          <s v="35-44"/>
          <s v="45-54"/>
          <s v="55-64"/>
          <s v="65-74"/>
          <s v="75-85"/>
          <s v="&gt;85"/>
        </groupItems>
      </fieldGroup>
    </cacheField>
    <cacheField name="contagio" numFmtId="0">
      <sharedItems count="4">
        <s v="muerto"/>
        <s v="contagiado"/>
        <s v="sano"/>
        <s v="enferm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9">
  <r>
    <s v="M"/>
    <x v="0"/>
    <x v="0"/>
  </r>
  <r>
    <s v="H"/>
    <x v="1"/>
    <x v="1"/>
  </r>
  <r>
    <s v="H"/>
    <x v="2"/>
    <x v="0"/>
  </r>
  <r>
    <s v="H"/>
    <x v="3"/>
    <x v="1"/>
  </r>
  <r>
    <s v="H"/>
    <x v="4"/>
    <x v="2"/>
  </r>
  <r>
    <s v="M"/>
    <x v="5"/>
    <x v="2"/>
  </r>
  <r>
    <s v="M"/>
    <x v="6"/>
    <x v="3"/>
  </r>
  <r>
    <s v="H"/>
    <x v="6"/>
    <x v="1"/>
  </r>
  <r>
    <s v="H"/>
    <x v="7"/>
    <x v="2"/>
  </r>
  <r>
    <s v="H"/>
    <x v="8"/>
    <x v="0"/>
  </r>
  <r>
    <s v="M"/>
    <x v="9"/>
    <x v="1"/>
  </r>
  <r>
    <s v="H"/>
    <x v="10"/>
    <x v="3"/>
  </r>
  <r>
    <s v="H"/>
    <x v="11"/>
    <x v="0"/>
  </r>
  <r>
    <s v="H"/>
    <x v="12"/>
    <x v="2"/>
  </r>
  <r>
    <s v="H"/>
    <x v="5"/>
    <x v="2"/>
  </r>
  <r>
    <s v="H"/>
    <x v="13"/>
    <x v="3"/>
  </r>
  <r>
    <s v="H"/>
    <x v="14"/>
    <x v="1"/>
  </r>
  <r>
    <s v="M"/>
    <x v="13"/>
    <x v="1"/>
  </r>
  <r>
    <s v="H"/>
    <x v="15"/>
    <x v="3"/>
  </r>
  <r>
    <s v="H"/>
    <x v="16"/>
    <x v="3"/>
  </r>
  <r>
    <s v="H"/>
    <x v="12"/>
    <x v="0"/>
  </r>
  <r>
    <s v="H"/>
    <x v="9"/>
    <x v="1"/>
  </r>
  <r>
    <s v="M"/>
    <x v="17"/>
    <x v="2"/>
  </r>
  <r>
    <s v="H"/>
    <x v="16"/>
    <x v="1"/>
  </r>
  <r>
    <s v="M"/>
    <x v="16"/>
    <x v="2"/>
  </r>
  <r>
    <s v="H"/>
    <x v="18"/>
    <x v="2"/>
  </r>
  <r>
    <s v="M"/>
    <x v="5"/>
    <x v="1"/>
  </r>
  <r>
    <s v="H"/>
    <x v="19"/>
    <x v="1"/>
  </r>
  <r>
    <s v="M"/>
    <x v="20"/>
    <x v="1"/>
  </r>
  <r>
    <s v="H"/>
    <x v="21"/>
    <x v="3"/>
  </r>
  <r>
    <s v="M"/>
    <x v="22"/>
    <x v="3"/>
  </r>
  <r>
    <s v="H"/>
    <x v="5"/>
    <x v="0"/>
  </r>
  <r>
    <s v="M"/>
    <x v="19"/>
    <x v="1"/>
  </r>
  <r>
    <s v="M"/>
    <x v="23"/>
    <x v="2"/>
  </r>
  <r>
    <s v="H"/>
    <x v="24"/>
    <x v="1"/>
  </r>
  <r>
    <s v="M"/>
    <x v="25"/>
    <x v="2"/>
  </r>
  <r>
    <s v="H"/>
    <x v="26"/>
    <x v="3"/>
  </r>
  <r>
    <s v="H"/>
    <x v="27"/>
    <x v="2"/>
  </r>
  <r>
    <s v="H"/>
    <x v="28"/>
    <x v="1"/>
  </r>
  <r>
    <s v="H"/>
    <x v="7"/>
    <x v="2"/>
  </r>
  <r>
    <s v="M"/>
    <x v="2"/>
    <x v="2"/>
  </r>
  <r>
    <s v="M"/>
    <x v="29"/>
    <x v="2"/>
  </r>
  <r>
    <s v="M"/>
    <x v="18"/>
    <x v="2"/>
  </r>
  <r>
    <s v="H"/>
    <x v="30"/>
    <x v="0"/>
  </r>
  <r>
    <s v="M"/>
    <x v="30"/>
    <x v="2"/>
  </r>
  <r>
    <s v="H"/>
    <x v="31"/>
    <x v="0"/>
  </r>
  <r>
    <s v="H"/>
    <x v="7"/>
    <x v="3"/>
  </r>
  <r>
    <s v="H"/>
    <x v="23"/>
    <x v="2"/>
  </r>
  <r>
    <s v="M"/>
    <x v="32"/>
    <x v="3"/>
  </r>
  <r>
    <s v="M"/>
    <x v="1"/>
    <x v="3"/>
  </r>
  <r>
    <s v="H"/>
    <x v="33"/>
    <x v="2"/>
  </r>
  <r>
    <s v="M"/>
    <x v="23"/>
    <x v="2"/>
  </r>
  <r>
    <s v="M"/>
    <x v="34"/>
    <x v="2"/>
  </r>
  <r>
    <s v="H"/>
    <x v="35"/>
    <x v="2"/>
  </r>
  <r>
    <s v="M"/>
    <x v="2"/>
    <x v="0"/>
  </r>
  <r>
    <s v="M"/>
    <x v="3"/>
    <x v="2"/>
  </r>
  <r>
    <s v="M"/>
    <x v="29"/>
    <x v="0"/>
  </r>
  <r>
    <s v="H"/>
    <x v="16"/>
    <x v="2"/>
  </r>
  <r>
    <s v="H"/>
    <x v="23"/>
    <x v="3"/>
  </r>
  <r>
    <s v="M"/>
    <x v="14"/>
    <x v="2"/>
  </r>
  <r>
    <s v="M"/>
    <x v="25"/>
    <x v="3"/>
  </r>
  <r>
    <s v="M"/>
    <x v="4"/>
    <x v="0"/>
  </r>
  <r>
    <s v="M"/>
    <x v="13"/>
    <x v="1"/>
  </r>
  <r>
    <s v="M"/>
    <x v="36"/>
    <x v="2"/>
  </r>
  <r>
    <s v="M"/>
    <x v="11"/>
    <x v="1"/>
  </r>
  <r>
    <s v="H"/>
    <x v="21"/>
    <x v="1"/>
  </r>
  <r>
    <s v="H"/>
    <x v="37"/>
    <x v="1"/>
  </r>
  <r>
    <s v="M"/>
    <x v="18"/>
    <x v="3"/>
  </r>
  <r>
    <s v="M"/>
    <x v="37"/>
    <x v="0"/>
  </r>
  <r>
    <s v="M"/>
    <x v="2"/>
    <x v="3"/>
  </r>
  <r>
    <s v="M"/>
    <x v="12"/>
    <x v="2"/>
  </r>
  <r>
    <s v="M"/>
    <x v="33"/>
    <x v="3"/>
  </r>
  <r>
    <s v="M"/>
    <x v="22"/>
    <x v="2"/>
  </r>
  <r>
    <s v="H"/>
    <x v="13"/>
    <x v="3"/>
  </r>
  <r>
    <s v="H"/>
    <x v="38"/>
    <x v="3"/>
  </r>
  <r>
    <s v="M"/>
    <x v="39"/>
    <x v="2"/>
  </r>
  <r>
    <s v="H"/>
    <x v="23"/>
    <x v="3"/>
  </r>
  <r>
    <s v="M"/>
    <x v="40"/>
    <x v="3"/>
  </r>
  <r>
    <s v="H"/>
    <x v="41"/>
    <x v="3"/>
  </r>
  <r>
    <s v="H"/>
    <x v="42"/>
    <x v="3"/>
  </r>
  <r>
    <s v="M"/>
    <x v="41"/>
    <x v="2"/>
  </r>
  <r>
    <s v="M"/>
    <x v="22"/>
    <x v="0"/>
  </r>
  <r>
    <s v="H"/>
    <x v="43"/>
    <x v="1"/>
  </r>
  <r>
    <s v="M"/>
    <x v="44"/>
    <x v="2"/>
  </r>
  <r>
    <s v="H"/>
    <x v="3"/>
    <x v="2"/>
  </r>
  <r>
    <s v="H"/>
    <x v="9"/>
    <x v="2"/>
  </r>
  <r>
    <s v="M"/>
    <x v="19"/>
    <x v="0"/>
  </r>
  <r>
    <s v="H"/>
    <x v="45"/>
    <x v="2"/>
  </r>
  <r>
    <s v="M"/>
    <x v="46"/>
    <x v="2"/>
  </r>
  <r>
    <s v="M"/>
    <x v="41"/>
    <x v="0"/>
  </r>
  <r>
    <s v="M"/>
    <x v="47"/>
    <x v="0"/>
  </r>
  <r>
    <s v="H"/>
    <x v="28"/>
    <x v="1"/>
  </r>
  <r>
    <s v="M"/>
    <x v="48"/>
    <x v="3"/>
  </r>
  <r>
    <s v="H"/>
    <x v="48"/>
    <x v="2"/>
  </r>
  <r>
    <s v="H"/>
    <x v="49"/>
    <x v="0"/>
  </r>
  <r>
    <s v="M"/>
    <x v="50"/>
    <x v="0"/>
  </r>
  <r>
    <s v="H"/>
    <x v="51"/>
    <x v="1"/>
  </r>
  <r>
    <s v="H"/>
    <x v="33"/>
    <x v="3"/>
  </r>
  <r>
    <s v="M"/>
    <x v="2"/>
    <x v="2"/>
  </r>
  <r>
    <s v="M"/>
    <x v="27"/>
    <x v="0"/>
  </r>
  <r>
    <s v="H"/>
    <x v="42"/>
    <x v="3"/>
  </r>
  <r>
    <s v="H"/>
    <x v="32"/>
    <x v="2"/>
  </r>
  <r>
    <s v="H"/>
    <x v="51"/>
    <x v="2"/>
  </r>
  <r>
    <s v="H"/>
    <x v="20"/>
    <x v="2"/>
  </r>
  <r>
    <s v="M"/>
    <x v="3"/>
    <x v="2"/>
  </r>
  <r>
    <s v="M"/>
    <x v="11"/>
    <x v="2"/>
  </r>
  <r>
    <s v="M"/>
    <x v="29"/>
    <x v="2"/>
  </r>
  <r>
    <s v="M"/>
    <x v="52"/>
    <x v="2"/>
  </r>
  <r>
    <s v="H"/>
    <x v="25"/>
    <x v="1"/>
  </r>
  <r>
    <s v="H"/>
    <x v="53"/>
    <x v="2"/>
  </r>
  <r>
    <s v="H"/>
    <x v="44"/>
    <x v="2"/>
  </r>
  <r>
    <s v="H"/>
    <x v="45"/>
    <x v="1"/>
  </r>
  <r>
    <s v="M"/>
    <x v="5"/>
    <x v="2"/>
  </r>
  <r>
    <s v="M"/>
    <x v="30"/>
    <x v="1"/>
  </r>
  <r>
    <s v="M"/>
    <x v="4"/>
    <x v="2"/>
  </r>
  <r>
    <s v="M"/>
    <x v="42"/>
    <x v="1"/>
  </r>
  <r>
    <s v="M"/>
    <x v="13"/>
    <x v="0"/>
  </r>
  <r>
    <s v="M"/>
    <x v="38"/>
    <x v="3"/>
  </r>
  <r>
    <s v="M"/>
    <x v="1"/>
    <x v="0"/>
  </r>
  <r>
    <s v="H"/>
    <x v="51"/>
    <x v="1"/>
  </r>
  <r>
    <s v="M"/>
    <x v="23"/>
    <x v="2"/>
  </r>
  <r>
    <s v="H"/>
    <x v="46"/>
    <x v="0"/>
  </r>
  <r>
    <s v="H"/>
    <x v="29"/>
    <x v="1"/>
  </r>
  <r>
    <s v="H"/>
    <x v="6"/>
    <x v="3"/>
  </r>
  <r>
    <s v="H"/>
    <x v="11"/>
    <x v="2"/>
  </r>
  <r>
    <s v="H"/>
    <x v="3"/>
    <x v="2"/>
  </r>
  <r>
    <s v="M"/>
    <x v="38"/>
    <x v="0"/>
  </r>
  <r>
    <s v="M"/>
    <x v="20"/>
    <x v="3"/>
  </r>
  <r>
    <s v="M"/>
    <x v="32"/>
    <x v="0"/>
  </r>
  <r>
    <s v="M"/>
    <x v="23"/>
    <x v="2"/>
  </r>
  <r>
    <s v="M"/>
    <x v="35"/>
    <x v="3"/>
  </r>
  <r>
    <s v="H"/>
    <x v="42"/>
    <x v="2"/>
  </r>
  <r>
    <s v="H"/>
    <x v="54"/>
    <x v="2"/>
  </r>
  <r>
    <s v="H"/>
    <x v="20"/>
    <x v="2"/>
  </r>
  <r>
    <s v="H"/>
    <x v="42"/>
    <x v="3"/>
  </r>
  <r>
    <s v="M"/>
    <x v="38"/>
    <x v="2"/>
  </r>
  <r>
    <s v="H"/>
    <x v="14"/>
    <x v="3"/>
  </r>
  <r>
    <s v="M"/>
    <x v="46"/>
    <x v="2"/>
  </r>
  <r>
    <s v="H"/>
    <x v="24"/>
    <x v="3"/>
  </r>
  <r>
    <s v="M"/>
    <x v="55"/>
    <x v="0"/>
  </r>
  <r>
    <s v="H"/>
    <x v="8"/>
    <x v="2"/>
  </r>
  <r>
    <s v="H"/>
    <x v="38"/>
    <x v="2"/>
  </r>
  <r>
    <s v="H"/>
    <x v="24"/>
    <x v="3"/>
  </r>
  <r>
    <s v="M"/>
    <x v="6"/>
    <x v="2"/>
  </r>
  <r>
    <s v="H"/>
    <x v="9"/>
    <x v="2"/>
  </r>
  <r>
    <s v="H"/>
    <x v="2"/>
    <x v="2"/>
  </r>
  <r>
    <s v="H"/>
    <x v="9"/>
    <x v="3"/>
  </r>
  <r>
    <s v="H"/>
    <x v="27"/>
    <x v="0"/>
  </r>
  <r>
    <s v="M"/>
    <x v="26"/>
    <x v="0"/>
  </r>
  <r>
    <s v="M"/>
    <x v="29"/>
    <x v="2"/>
  </r>
  <r>
    <s v="H"/>
    <x v="27"/>
    <x v="0"/>
  </r>
  <r>
    <s v="M"/>
    <x v="56"/>
    <x v="2"/>
  </r>
  <r>
    <s v="H"/>
    <x v="6"/>
    <x v="0"/>
  </r>
  <r>
    <s v="M"/>
    <x v="38"/>
    <x v="2"/>
  </r>
  <r>
    <s v="H"/>
    <x v="57"/>
    <x v="0"/>
  </r>
  <r>
    <s v="M"/>
    <x v="58"/>
    <x v="1"/>
  </r>
  <r>
    <s v="M"/>
    <x v="55"/>
    <x v="1"/>
  </r>
  <r>
    <s v="M"/>
    <x v="59"/>
    <x v="3"/>
  </r>
  <r>
    <s v="M"/>
    <x v="40"/>
    <x v="1"/>
  </r>
  <r>
    <s v="M"/>
    <x v="33"/>
    <x v="0"/>
  </r>
  <r>
    <s v="H"/>
    <x v="34"/>
    <x v="1"/>
  </r>
  <r>
    <s v="M"/>
    <x v="53"/>
    <x v="1"/>
  </r>
  <r>
    <s v="H"/>
    <x v="2"/>
    <x v="0"/>
  </r>
  <r>
    <s v="M"/>
    <x v="60"/>
    <x v="0"/>
  </r>
  <r>
    <s v="H"/>
    <x v="52"/>
    <x v="2"/>
  </r>
  <r>
    <s v="M"/>
    <x v="57"/>
    <x v="3"/>
  </r>
  <r>
    <s v="M"/>
    <x v="61"/>
    <x v="2"/>
  </r>
  <r>
    <s v="H"/>
    <x v="34"/>
    <x v="1"/>
  </r>
  <r>
    <s v="M"/>
    <x v="62"/>
    <x v="1"/>
  </r>
  <r>
    <s v="M"/>
    <x v="63"/>
    <x v="2"/>
  </r>
  <r>
    <s v="H"/>
    <x v="55"/>
    <x v="1"/>
  </r>
  <r>
    <s v="M"/>
    <x v="33"/>
    <x v="0"/>
  </r>
  <r>
    <s v="H"/>
    <x v="53"/>
    <x v="2"/>
  </r>
  <r>
    <s v="H"/>
    <x v="55"/>
    <x v="0"/>
  </r>
  <r>
    <s v="M"/>
    <x v="10"/>
    <x v="3"/>
  </r>
  <r>
    <s v="M"/>
    <x v="64"/>
    <x v="1"/>
  </r>
  <r>
    <s v="H"/>
    <x v="2"/>
    <x v="3"/>
  </r>
  <r>
    <s v="M"/>
    <x v="27"/>
    <x v="2"/>
  </r>
  <r>
    <s v="M"/>
    <x v="21"/>
    <x v="0"/>
  </r>
  <r>
    <s v="H"/>
    <x v="17"/>
    <x v="1"/>
  </r>
  <r>
    <s v="H"/>
    <x v="39"/>
    <x v="1"/>
  </r>
  <r>
    <s v="H"/>
    <x v="18"/>
    <x v="3"/>
  </r>
  <r>
    <s v="M"/>
    <x v="56"/>
    <x v="2"/>
  </r>
  <r>
    <s v="H"/>
    <x v="57"/>
    <x v="2"/>
  </r>
  <r>
    <s v="M"/>
    <x v="38"/>
    <x v="1"/>
  </r>
  <r>
    <s v="M"/>
    <x v="17"/>
    <x v="2"/>
  </r>
  <r>
    <s v="H"/>
    <x v="17"/>
    <x v="3"/>
  </r>
  <r>
    <s v="H"/>
    <x v="10"/>
    <x v="2"/>
  </r>
  <r>
    <s v="M"/>
    <x v="63"/>
    <x v="2"/>
  </r>
  <r>
    <s v="H"/>
    <x v="27"/>
    <x v="0"/>
  </r>
  <r>
    <s v="H"/>
    <x v="45"/>
    <x v="3"/>
  </r>
  <r>
    <s v="M"/>
    <x v="12"/>
    <x v="2"/>
  </r>
  <r>
    <s v="M"/>
    <x v="3"/>
    <x v="2"/>
  </r>
  <r>
    <s v="H"/>
    <x v="30"/>
    <x v="2"/>
  </r>
  <r>
    <s v="H"/>
    <x v="22"/>
    <x v="0"/>
  </r>
  <r>
    <s v="H"/>
    <x v="36"/>
    <x v="2"/>
  </r>
  <r>
    <s v="M"/>
    <x v="44"/>
    <x v="0"/>
  </r>
  <r>
    <s v="H"/>
    <x v="40"/>
    <x v="0"/>
  </r>
  <r>
    <s v="M"/>
    <x v="43"/>
    <x v="2"/>
  </r>
  <r>
    <s v="H"/>
    <x v="20"/>
    <x v="0"/>
  </r>
  <r>
    <s v="H"/>
    <x v="15"/>
    <x v="3"/>
  </r>
  <r>
    <s v="H"/>
    <x v="15"/>
    <x v="1"/>
  </r>
  <r>
    <s v="H"/>
    <x v="1"/>
    <x v="0"/>
  </r>
  <r>
    <s v="M"/>
    <x v="47"/>
    <x v="2"/>
  </r>
  <r>
    <s v="H"/>
    <x v="59"/>
    <x v="0"/>
  </r>
  <r>
    <s v="H"/>
    <x v="40"/>
    <x v="2"/>
  </r>
  <r>
    <s v="H"/>
    <x v="18"/>
    <x v="0"/>
  </r>
  <r>
    <s v="H"/>
    <x v="22"/>
    <x v="0"/>
  </r>
  <r>
    <s v="M"/>
    <x v="28"/>
    <x v="1"/>
  </r>
  <r>
    <s v="M"/>
    <x v="45"/>
    <x v="3"/>
  </r>
  <r>
    <s v="H"/>
    <x v="1"/>
    <x v="2"/>
  </r>
  <r>
    <s v="M"/>
    <x v="3"/>
    <x v="0"/>
  </r>
  <r>
    <s v="H"/>
    <x v="12"/>
    <x v="1"/>
  </r>
  <r>
    <s v="M"/>
    <x v="52"/>
    <x v="1"/>
  </r>
  <r>
    <s v="M"/>
    <x v="44"/>
    <x v="1"/>
  </r>
  <r>
    <s v="M"/>
    <x v="65"/>
    <x v="1"/>
  </r>
  <r>
    <s v="H"/>
    <x v="41"/>
    <x v="1"/>
  </r>
  <r>
    <s v="H"/>
    <x v="57"/>
    <x v="0"/>
  </r>
  <r>
    <s v="H"/>
    <x v="50"/>
    <x v="0"/>
  </r>
  <r>
    <s v="H"/>
    <x v="36"/>
    <x v="1"/>
  </r>
  <r>
    <s v="H"/>
    <x v="7"/>
    <x v="1"/>
  </r>
  <r>
    <s v="M"/>
    <x v="40"/>
    <x v="2"/>
  </r>
  <r>
    <s v="H"/>
    <x v="66"/>
    <x v="2"/>
  </r>
  <r>
    <s v="M"/>
    <x v="9"/>
    <x v="2"/>
  </r>
  <r>
    <s v="H"/>
    <x v="47"/>
    <x v="2"/>
  </r>
  <r>
    <s v="H"/>
    <x v="55"/>
    <x v="3"/>
  </r>
  <r>
    <s v="M"/>
    <x v="62"/>
    <x v="3"/>
  </r>
  <r>
    <s v="M"/>
    <x v="64"/>
    <x v="1"/>
  </r>
  <r>
    <s v="M"/>
    <x v="20"/>
    <x v="3"/>
  </r>
  <r>
    <s v="M"/>
    <x v="32"/>
    <x v="0"/>
  </r>
  <r>
    <s v="M"/>
    <x v="60"/>
    <x v="1"/>
  </r>
  <r>
    <s v="M"/>
    <x v="31"/>
    <x v="3"/>
  </r>
  <r>
    <s v="M"/>
    <x v="15"/>
    <x v="1"/>
  </r>
  <r>
    <s v="H"/>
    <x v="22"/>
    <x v="0"/>
  </r>
  <r>
    <s v="M"/>
    <x v="13"/>
    <x v="2"/>
  </r>
  <r>
    <s v="M"/>
    <x v="9"/>
    <x v="2"/>
  </r>
  <r>
    <s v="H"/>
    <x v="15"/>
    <x v="3"/>
  </r>
  <r>
    <s v="H"/>
    <x v="1"/>
    <x v="2"/>
  </r>
  <r>
    <s v="H"/>
    <x v="31"/>
    <x v="2"/>
  </r>
  <r>
    <s v="H"/>
    <x v="20"/>
    <x v="3"/>
  </r>
  <r>
    <s v="H"/>
    <x v="32"/>
    <x v="2"/>
  </r>
  <r>
    <s v="M"/>
    <x v="51"/>
    <x v="0"/>
  </r>
  <r>
    <s v="M"/>
    <x v="1"/>
    <x v="1"/>
  </r>
  <r>
    <s v="H"/>
    <x v="63"/>
    <x v="1"/>
  </r>
  <r>
    <s v="M"/>
    <x v="61"/>
    <x v="2"/>
  </r>
  <r>
    <s v="M"/>
    <x v="67"/>
    <x v="3"/>
  </r>
  <r>
    <s v="H"/>
    <x v="50"/>
    <x v="0"/>
  </r>
  <r>
    <s v="M"/>
    <x v="2"/>
    <x v="2"/>
  </r>
  <r>
    <s v="M"/>
    <x v="68"/>
    <x v="2"/>
  </r>
  <r>
    <s v="M"/>
    <x v="18"/>
    <x v="2"/>
  </r>
  <r>
    <s v="M"/>
    <x v="69"/>
    <x v="0"/>
  </r>
  <r>
    <s v="H"/>
    <x v="18"/>
    <x v="2"/>
  </r>
  <r>
    <s v="M"/>
    <x v="0"/>
    <x v="2"/>
  </r>
  <r>
    <s v="H"/>
    <x v="11"/>
    <x v="0"/>
  </r>
  <r>
    <s v="M"/>
    <x v="49"/>
    <x v="0"/>
  </r>
  <r>
    <s v="M"/>
    <x v="63"/>
    <x v="1"/>
  </r>
  <r>
    <s v="M"/>
    <x v="29"/>
    <x v="1"/>
  </r>
  <r>
    <s v="H"/>
    <x v="40"/>
    <x v="3"/>
  </r>
  <r>
    <s v="M"/>
    <x v="68"/>
    <x v="2"/>
  </r>
  <r>
    <s v="H"/>
    <x v="14"/>
    <x v="3"/>
  </r>
  <r>
    <s v="M"/>
    <x v="35"/>
    <x v="3"/>
  </r>
  <r>
    <s v="H"/>
    <x v="57"/>
    <x v="1"/>
  </r>
  <r>
    <s v="H"/>
    <x v="13"/>
    <x v="3"/>
  </r>
  <r>
    <s v="M"/>
    <x v="24"/>
    <x v="1"/>
  </r>
  <r>
    <s v="H"/>
    <x v="33"/>
    <x v="0"/>
  </r>
  <r>
    <s v="M"/>
    <x v="20"/>
    <x v="0"/>
  </r>
  <r>
    <s v="M"/>
    <x v="61"/>
    <x v="2"/>
  </r>
  <r>
    <s v="H"/>
    <x v="52"/>
    <x v="2"/>
  </r>
  <r>
    <s v="H"/>
    <x v="19"/>
    <x v="2"/>
  </r>
  <r>
    <s v="H"/>
    <x v="43"/>
    <x v="2"/>
  </r>
  <r>
    <s v="H"/>
    <x v="51"/>
    <x v="2"/>
  </r>
  <r>
    <s v="H"/>
    <x v="35"/>
    <x v="2"/>
  </r>
  <r>
    <s v="H"/>
    <x v="21"/>
    <x v="1"/>
  </r>
  <r>
    <s v="H"/>
    <x v="9"/>
    <x v="1"/>
  </r>
  <r>
    <s v="H"/>
    <x v="15"/>
    <x v="2"/>
  </r>
  <r>
    <s v="M"/>
    <x v="41"/>
    <x v="2"/>
  </r>
  <r>
    <s v="H"/>
    <x v="1"/>
    <x v="1"/>
  </r>
  <r>
    <s v="M"/>
    <x v="64"/>
    <x v="2"/>
  </r>
  <r>
    <s v="M"/>
    <x v="33"/>
    <x v="1"/>
  </r>
  <r>
    <s v="M"/>
    <x v="3"/>
    <x v="2"/>
  </r>
  <r>
    <s v="M"/>
    <x v="37"/>
    <x v="2"/>
  </r>
  <r>
    <s v="H"/>
    <x v="0"/>
    <x v="0"/>
  </r>
  <r>
    <s v="H"/>
    <x v="18"/>
    <x v="3"/>
  </r>
  <r>
    <s v="H"/>
    <x v="38"/>
    <x v="2"/>
  </r>
  <r>
    <s v="H"/>
    <x v="33"/>
    <x v="2"/>
  </r>
  <r>
    <s v="M"/>
    <x v="51"/>
    <x v="3"/>
  </r>
  <r>
    <s v="H"/>
    <x v="57"/>
    <x v="3"/>
  </r>
  <r>
    <s v="H"/>
    <x v="58"/>
    <x v="2"/>
  </r>
  <r>
    <s v="H"/>
    <x v="28"/>
    <x v="3"/>
  </r>
  <r>
    <s v="H"/>
    <x v="18"/>
    <x v="0"/>
  </r>
  <r>
    <s v="H"/>
    <x v="52"/>
    <x v="0"/>
  </r>
  <r>
    <s v="M"/>
    <x v="13"/>
    <x v="3"/>
  </r>
  <r>
    <s v="M"/>
    <x v="67"/>
    <x v="0"/>
  </r>
  <r>
    <s v="M"/>
    <x v="33"/>
    <x v="2"/>
  </r>
  <r>
    <s v="M"/>
    <x v="7"/>
    <x v="0"/>
  </r>
  <r>
    <s v="M"/>
    <x v="23"/>
    <x v="1"/>
  </r>
  <r>
    <s v="M"/>
    <x v="6"/>
    <x v="2"/>
  </r>
  <r>
    <s v="M"/>
    <x v="48"/>
    <x v="2"/>
  </r>
  <r>
    <s v="M"/>
    <x v="20"/>
    <x v="1"/>
  </r>
  <r>
    <s v="H"/>
    <x v="31"/>
    <x v="2"/>
  </r>
  <r>
    <s v="M"/>
    <x v="63"/>
    <x v="3"/>
  </r>
  <r>
    <s v="M"/>
    <x v="28"/>
    <x v="2"/>
  </r>
  <r>
    <s v="H"/>
    <x v="47"/>
    <x v="2"/>
  </r>
  <r>
    <s v="M"/>
    <x v="37"/>
    <x v="2"/>
  </r>
  <r>
    <s v="H"/>
    <x v="61"/>
    <x v="1"/>
  </r>
  <r>
    <s v="H"/>
    <x v="4"/>
    <x v="2"/>
  </r>
  <r>
    <s v="H"/>
    <x v="59"/>
    <x v="2"/>
  </r>
  <r>
    <s v="H"/>
    <x v="38"/>
    <x v="0"/>
  </r>
  <r>
    <s v="M"/>
    <x v="61"/>
    <x v="1"/>
  </r>
  <r>
    <s v="H"/>
    <x v="40"/>
    <x v="3"/>
  </r>
  <r>
    <s v="M"/>
    <x v="42"/>
    <x v="2"/>
  </r>
  <r>
    <s v="M"/>
    <x v="41"/>
    <x v="3"/>
  </r>
  <r>
    <s v="H"/>
    <x v="60"/>
    <x v="2"/>
  </r>
  <r>
    <s v="M"/>
    <x v="2"/>
    <x v="1"/>
  </r>
  <r>
    <s v="H"/>
    <x v="9"/>
    <x v="3"/>
  </r>
  <r>
    <s v="H"/>
    <x v="57"/>
    <x v="1"/>
  </r>
  <r>
    <s v="H"/>
    <x v="40"/>
    <x v="3"/>
  </r>
  <r>
    <s v="M"/>
    <x v="40"/>
    <x v="1"/>
  </r>
  <r>
    <s v="H"/>
    <x v="12"/>
    <x v="0"/>
  </r>
  <r>
    <s v="H"/>
    <x v="35"/>
    <x v="3"/>
  </r>
  <r>
    <s v="M"/>
    <x v="58"/>
    <x v="2"/>
  </r>
  <r>
    <s v="M"/>
    <x v="53"/>
    <x v="3"/>
  </r>
  <r>
    <s v="H"/>
    <x v="21"/>
    <x v="1"/>
  </r>
  <r>
    <s v="M"/>
    <x v="38"/>
    <x v="1"/>
  </r>
  <r>
    <s v="M"/>
    <x v="30"/>
    <x v="3"/>
  </r>
  <r>
    <s v="H"/>
    <x v="59"/>
    <x v="3"/>
  </r>
  <r>
    <s v="H"/>
    <x v="65"/>
    <x v="2"/>
  </r>
  <r>
    <s v="M"/>
    <x v="1"/>
    <x v="2"/>
  </r>
  <r>
    <s v="H"/>
    <x v="25"/>
    <x v="0"/>
  </r>
  <r>
    <s v="H"/>
    <x v="29"/>
    <x v="1"/>
  </r>
  <r>
    <s v="H"/>
    <x v="17"/>
    <x v="0"/>
  </r>
  <r>
    <s v="M"/>
    <x v="34"/>
    <x v="1"/>
  </r>
  <r>
    <s v="H"/>
    <x v="62"/>
    <x v="2"/>
  </r>
  <r>
    <s v="H"/>
    <x v="37"/>
    <x v="1"/>
  </r>
  <r>
    <s v="H"/>
    <x v="38"/>
    <x v="2"/>
  </r>
  <r>
    <s v="M"/>
    <x v="17"/>
    <x v="3"/>
  </r>
  <r>
    <s v="H"/>
    <x v="50"/>
    <x v="2"/>
  </r>
  <r>
    <s v="H"/>
    <x v="44"/>
    <x v="0"/>
  </r>
  <r>
    <s v="H"/>
    <x v="7"/>
    <x v="0"/>
  </r>
  <r>
    <s v="M"/>
    <x v="14"/>
    <x v="2"/>
  </r>
  <r>
    <s v="H"/>
    <x v="10"/>
    <x v="2"/>
  </r>
  <r>
    <s v="H"/>
    <x v="22"/>
    <x v="0"/>
  </r>
  <r>
    <s v="H"/>
    <x v="31"/>
    <x v="3"/>
  </r>
  <r>
    <s v="H"/>
    <x v="0"/>
    <x v="2"/>
  </r>
  <r>
    <s v="M"/>
    <x v="13"/>
    <x v="3"/>
  </r>
  <r>
    <s v="H"/>
    <x v="16"/>
    <x v="3"/>
  </r>
  <r>
    <s v="H"/>
    <x v="0"/>
    <x v="1"/>
  </r>
  <r>
    <s v="H"/>
    <x v="38"/>
    <x v="3"/>
  </r>
  <r>
    <s v="M"/>
    <x v="44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878014B-B303-4AAC-808C-05A1A7B228B7}" name="Draaitabel1" cacheId="0" applyNumberFormats="0" applyBorderFormats="0" applyFontFormats="0" applyPatternFormats="0" applyAlignmentFormats="0" applyWidthHeightFormats="1" dataCaption="Waarden" updatedVersion="6" minRefreshableVersion="3" useAutoFormatting="1" itemPrintTitles="1" createdVersion="6" indent="0" outline="1" outlineData="1" multipleFieldFilters="0">
  <location ref="A3:F12" firstHeaderRow="1" firstDataRow="2" firstDataCol="1"/>
  <pivotFields count="3">
    <pivotField showAll="0"/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Col" dataField="1" showAll="0">
      <items count="5">
        <item x="1"/>
        <item x="3"/>
        <item x="0"/>
        <item x="2"/>
        <item t="default"/>
      </items>
    </pivotField>
  </pivotFields>
  <rowFields count="1">
    <field x="1"/>
  </rowFields>
  <rowItems count="8"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dataFields count="1">
    <dataField name="Aantal van contagio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"/>
  <sheetViews>
    <sheetView tabSelected="1" topLeftCell="A5" workbookViewId="0">
      <selection activeCell="B17" sqref="B17"/>
    </sheetView>
  </sheetViews>
  <sheetFormatPr defaultColWidth="9.109375" defaultRowHeight="14.4" x14ac:dyDescent="0.3"/>
  <sheetData>
    <row r="1" spans="1:5" x14ac:dyDescent="0.3">
      <c r="B1" t="s">
        <v>12</v>
      </c>
      <c r="C1" t="s">
        <v>11</v>
      </c>
      <c r="D1" t="s">
        <v>13</v>
      </c>
      <c r="E1" t="s">
        <v>14</v>
      </c>
    </row>
    <row r="2" spans="1:5" x14ac:dyDescent="0.3">
      <c r="A2" t="s">
        <v>15</v>
      </c>
      <c r="B2" s="4">
        <v>5.4</v>
      </c>
      <c r="C2" s="4"/>
      <c r="D2" s="4">
        <v>2.95</v>
      </c>
      <c r="E2" s="4">
        <f>SUM(B2:D2)</f>
        <v>8.3500000000000014</v>
      </c>
    </row>
    <row r="3" spans="1:5" x14ac:dyDescent="0.3">
      <c r="A3" t="s">
        <v>9</v>
      </c>
      <c r="B3" s="4">
        <v>12.4</v>
      </c>
      <c r="C3" s="4"/>
      <c r="D3" s="4">
        <v>3.15</v>
      </c>
      <c r="E3" s="4">
        <f t="shared" ref="E3:E9" si="0">SUM(B3:D3)</f>
        <v>15.55</v>
      </c>
    </row>
    <row r="4" spans="1:5" x14ac:dyDescent="0.3">
      <c r="A4" t="s">
        <v>16</v>
      </c>
      <c r="B4" s="4">
        <v>1.5</v>
      </c>
      <c r="C4" s="4">
        <v>2.1</v>
      </c>
      <c r="D4" s="4"/>
      <c r="E4" s="4">
        <f t="shared" si="0"/>
        <v>3.6</v>
      </c>
    </row>
    <row r="5" spans="1:5" x14ac:dyDescent="0.3">
      <c r="A5" t="s">
        <v>17</v>
      </c>
      <c r="B5" s="4">
        <v>14</v>
      </c>
      <c r="C5" s="4"/>
      <c r="D5" s="4"/>
      <c r="E5" s="4">
        <f t="shared" si="0"/>
        <v>14</v>
      </c>
    </row>
    <row r="6" spans="1:5" x14ac:dyDescent="0.3">
      <c r="A6" t="s">
        <v>18</v>
      </c>
      <c r="B6" s="4">
        <v>2</v>
      </c>
      <c r="C6" s="4"/>
      <c r="D6" s="4"/>
      <c r="E6" s="4">
        <f t="shared" si="0"/>
        <v>2</v>
      </c>
    </row>
    <row r="7" spans="1:5" x14ac:dyDescent="0.3">
      <c r="A7" t="s">
        <v>19</v>
      </c>
      <c r="B7" s="4"/>
      <c r="C7" s="4"/>
      <c r="D7" s="4"/>
      <c r="E7" s="4">
        <f t="shared" si="0"/>
        <v>0</v>
      </c>
    </row>
    <row r="8" spans="1:5" x14ac:dyDescent="0.3">
      <c r="A8" t="s">
        <v>10</v>
      </c>
      <c r="B8" s="4"/>
      <c r="C8" s="4"/>
      <c r="D8" s="4"/>
      <c r="E8" s="4">
        <f t="shared" si="0"/>
        <v>0</v>
      </c>
    </row>
    <row r="9" spans="1:5" x14ac:dyDescent="0.3">
      <c r="A9" t="s">
        <v>84</v>
      </c>
      <c r="B9" s="4">
        <f>AVERAGE(B2:B8)</f>
        <v>7.06</v>
      </c>
      <c r="C9" s="4">
        <f t="shared" ref="C9:D9" si="1">AVERAGE(C2:C8)</f>
        <v>2.1</v>
      </c>
      <c r="D9" s="4">
        <f t="shared" si="1"/>
        <v>3.05</v>
      </c>
      <c r="E9" s="4">
        <f t="shared" si="0"/>
        <v>12.21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12"/>
  <sheetViews>
    <sheetView workbookViewId="0">
      <selection activeCell="A2" sqref="A2"/>
    </sheetView>
  </sheetViews>
  <sheetFormatPr defaultColWidth="9.109375" defaultRowHeight="14.4" x14ac:dyDescent="0.3"/>
  <sheetData>
    <row r="1" spans="1:1" x14ac:dyDescent="0.3">
      <c r="A1" t="s">
        <v>34</v>
      </c>
    </row>
    <row r="2" spans="1:1" x14ac:dyDescent="0.3">
      <c r="A2">
        <v>42</v>
      </c>
    </row>
    <row r="3" spans="1:1" x14ac:dyDescent="0.3">
      <c r="A3">
        <v>36</v>
      </c>
    </row>
    <row r="4" spans="1:1" x14ac:dyDescent="0.3">
      <c r="A4">
        <v>39</v>
      </c>
    </row>
    <row r="5" spans="1:1" x14ac:dyDescent="0.3">
      <c r="A5">
        <v>36</v>
      </c>
    </row>
    <row r="6" spans="1:1" x14ac:dyDescent="0.3">
      <c r="A6">
        <v>42</v>
      </c>
    </row>
    <row r="7" spans="1:1" x14ac:dyDescent="0.3">
      <c r="A7">
        <v>43</v>
      </c>
    </row>
    <row r="8" spans="1:1" x14ac:dyDescent="0.3">
      <c r="A8">
        <v>40</v>
      </c>
    </row>
    <row r="9" spans="1:1" x14ac:dyDescent="0.3">
      <c r="A9">
        <v>43</v>
      </c>
    </row>
    <row r="10" spans="1:1" x14ac:dyDescent="0.3">
      <c r="A10">
        <v>37</v>
      </c>
    </row>
    <row r="11" spans="1:1" x14ac:dyDescent="0.3">
      <c r="A11">
        <v>41</v>
      </c>
    </row>
    <row r="12" spans="1:1" x14ac:dyDescent="0.3">
      <c r="A12">
        <v>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3"/>
  <sheetViews>
    <sheetView workbookViewId="0">
      <selection activeCell="D1" sqref="D1"/>
    </sheetView>
  </sheetViews>
  <sheetFormatPr defaultColWidth="9.109375" defaultRowHeight="14.4" x14ac:dyDescent="0.3"/>
  <sheetData>
    <row r="1" spans="1:6" x14ac:dyDescent="0.3">
      <c r="C1" t="s">
        <v>40</v>
      </c>
      <c r="D1" t="s">
        <v>35</v>
      </c>
      <c r="E1" t="s">
        <v>41</v>
      </c>
      <c r="F1" t="s">
        <v>42</v>
      </c>
    </row>
    <row r="2" spans="1:6" x14ac:dyDescent="0.3">
      <c r="A2" t="s">
        <v>36</v>
      </c>
      <c r="B2">
        <v>1991</v>
      </c>
      <c r="C2">
        <f ca="1">RAND()*25</f>
        <v>20.608641721662938</v>
      </c>
      <c r="D2">
        <f t="shared" ref="D2:F2" ca="1" si="0">RAND()*25</f>
        <v>11.107431937337136</v>
      </c>
      <c r="E2">
        <f t="shared" ca="1" si="0"/>
        <v>2.9099334806483967</v>
      </c>
      <c r="F2">
        <f t="shared" ca="1" si="0"/>
        <v>12.251266296439608</v>
      </c>
    </row>
    <row r="3" spans="1:6" x14ac:dyDescent="0.3">
      <c r="B3">
        <v>2001</v>
      </c>
      <c r="C3">
        <f t="shared" ref="C3:F13" ca="1" si="1">RAND()*25</f>
        <v>8.852572992391055</v>
      </c>
      <c r="D3">
        <f t="shared" ca="1" si="1"/>
        <v>21.717641117768789</v>
      </c>
      <c r="E3">
        <f t="shared" ca="1" si="1"/>
        <v>22.488139706955458</v>
      </c>
      <c r="F3">
        <f t="shared" ca="1" si="1"/>
        <v>1.1308255100909799</v>
      </c>
    </row>
    <row r="4" spans="1:6" x14ac:dyDescent="0.3">
      <c r="B4">
        <v>2009</v>
      </c>
      <c r="C4">
        <f t="shared" ca="1" si="1"/>
        <v>8.591541565432756</v>
      </c>
      <c r="D4">
        <f t="shared" ca="1" si="1"/>
        <v>7.2047166732163577</v>
      </c>
      <c r="E4">
        <f t="shared" ca="1" si="1"/>
        <v>12.842769222246343</v>
      </c>
      <c r="F4">
        <f t="shared" ca="1" si="1"/>
        <v>2.3921224850258076</v>
      </c>
    </row>
    <row r="5" spans="1:6" x14ac:dyDescent="0.3">
      <c r="A5" t="s">
        <v>37</v>
      </c>
      <c r="B5">
        <v>1991</v>
      </c>
      <c r="C5">
        <f t="shared" ca="1" si="1"/>
        <v>1.0672026204756602</v>
      </c>
      <c r="D5">
        <f t="shared" ca="1" si="1"/>
        <v>18.180963691429682</v>
      </c>
      <c r="E5">
        <f t="shared" ca="1" si="1"/>
        <v>2.7913052994348431</v>
      </c>
      <c r="F5">
        <f t="shared" ca="1" si="1"/>
        <v>12.913485338176667</v>
      </c>
    </row>
    <row r="6" spans="1:6" x14ac:dyDescent="0.3">
      <c r="B6">
        <v>2001</v>
      </c>
      <c r="C6">
        <f t="shared" ca="1" si="1"/>
        <v>10.328719595175894</v>
      </c>
      <c r="D6">
        <f t="shared" ca="1" si="1"/>
        <v>11.491093293684809</v>
      </c>
      <c r="E6">
        <f t="shared" ca="1" si="1"/>
        <v>12.34041311315546</v>
      </c>
      <c r="F6">
        <f t="shared" ca="1" si="1"/>
        <v>6.8342533466231314E-2</v>
      </c>
    </row>
    <row r="7" spans="1:6" x14ac:dyDescent="0.3">
      <c r="B7">
        <v>2009</v>
      </c>
      <c r="C7">
        <f t="shared" ca="1" si="1"/>
        <v>2.8102566001266371</v>
      </c>
      <c r="D7">
        <f t="shared" ca="1" si="1"/>
        <v>22.237509355174311</v>
      </c>
      <c r="E7">
        <f t="shared" ca="1" si="1"/>
        <v>16.859081283472481</v>
      </c>
      <c r="F7">
        <f t="shared" ca="1" si="1"/>
        <v>6.5247104317620819</v>
      </c>
    </row>
    <row r="8" spans="1:6" x14ac:dyDescent="0.3">
      <c r="A8" t="s">
        <v>38</v>
      </c>
      <c r="B8">
        <v>1991</v>
      </c>
      <c r="C8">
        <f t="shared" ca="1" si="1"/>
        <v>24.966731593379951</v>
      </c>
      <c r="D8">
        <f t="shared" ca="1" si="1"/>
        <v>15.019463846126074</v>
      </c>
      <c r="E8">
        <f t="shared" ca="1" si="1"/>
        <v>1.5010251254114619</v>
      </c>
      <c r="F8">
        <f t="shared" ca="1" si="1"/>
        <v>4.5432213062763012</v>
      </c>
    </row>
    <row r="9" spans="1:6" x14ac:dyDescent="0.3">
      <c r="B9">
        <v>2001</v>
      </c>
      <c r="C9">
        <f t="shared" ca="1" si="1"/>
        <v>7.7268116290443531</v>
      </c>
      <c r="D9">
        <f t="shared" ca="1" si="1"/>
        <v>1.8217672027654093</v>
      </c>
      <c r="E9">
        <f t="shared" ca="1" si="1"/>
        <v>15.405033984112984</v>
      </c>
      <c r="F9">
        <f t="shared" ca="1" si="1"/>
        <v>15.289856066715188</v>
      </c>
    </row>
    <row r="10" spans="1:6" x14ac:dyDescent="0.3">
      <c r="B10">
        <v>2009</v>
      </c>
      <c r="C10">
        <f t="shared" ca="1" si="1"/>
        <v>7.8561581973393722</v>
      </c>
      <c r="D10">
        <f t="shared" ca="1" si="1"/>
        <v>15.897833043322477</v>
      </c>
      <c r="E10">
        <f t="shared" ca="1" si="1"/>
        <v>15.678710304437651</v>
      </c>
      <c r="F10">
        <f t="shared" ca="1" si="1"/>
        <v>19.315605038262774</v>
      </c>
    </row>
    <row r="11" spans="1:6" x14ac:dyDescent="0.3">
      <c r="A11" t="s">
        <v>39</v>
      </c>
      <c r="B11">
        <v>1991</v>
      </c>
      <c r="C11">
        <f t="shared" ca="1" si="1"/>
        <v>23.642272094854548</v>
      </c>
      <c r="D11">
        <f t="shared" ca="1" si="1"/>
        <v>1.2839487146037276</v>
      </c>
      <c r="E11">
        <f t="shared" ca="1" si="1"/>
        <v>7.4559295815373519</v>
      </c>
      <c r="F11">
        <f t="shared" ca="1" si="1"/>
        <v>14.891358783253564</v>
      </c>
    </row>
    <row r="12" spans="1:6" x14ac:dyDescent="0.3">
      <c r="B12">
        <v>2001</v>
      </c>
      <c r="C12">
        <f t="shared" ca="1" si="1"/>
        <v>1.7877824534968028</v>
      </c>
      <c r="D12">
        <f t="shared" ca="1" si="1"/>
        <v>10.294266323608936</v>
      </c>
      <c r="E12">
        <f t="shared" ca="1" si="1"/>
        <v>7.0303001700492169</v>
      </c>
      <c r="F12">
        <f t="shared" ca="1" si="1"/>
        <v>19.339267717610468</v>
      </c>
    </row>
    <row r="13" spans="1:6" x14ac:dyDescent="0.3">
      <c r="B13">
        <v>2009</v>
      </c>
      <c r="C13">
        <f t="shared" ca="1" si="1"/>
        <v>23.490340224857796</v>
      </c>
      <c r="D13">
        <f t="shared" ca="1" si="1"/>
        <v>17.822243195218569</v>
      </c>
      <c r="E13">
        <f t="shared" ca="1" si="1"/>
        <v>0.44686792706301326</v>
      </c>
      <c r="F13">
        <f t="shared" ca="1" si="1"/>
        <v>10.152604704828782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3"/>
  <sheetViews>
    <sheetView zoomScale="160" zoomScaleNormal="160" workbookViewId="0">
      <selection activeCell="B5" sqref="B5"/>
    </sheetView>
  </sheetViews>
  <sheetFormatPr defaultColWidth="9.109375" defaultRowHeight="14.4" x14ac:dyDescent="0.3"/>
  <cols>
    <col min="1" max="1" width="11.5546875" customWidth="1"/>
    <col min="2" max="2" width="11.109375" customWidth="1"/>
  </cols>
  <sheetData>
    <row r="1" spans="1:7" x14ac:dyDescent="0.3">
      <c r="A1" t="s">
        <v>43</v>
      </c>
      <c r="B1" t="s">
        <v>44</v>
      </c>
      <c r="C1" t="s">
        <v>45</v>
      </c>
    </row>
    <row r="2" spans="1:7" x14ac:dyDescent="0.3">
      <c r="A2" s="1">
        <v>44124</v>
      </c>
      <c r="B2" s="1">
        <v>44129</v>
      </c>
      <c r="C2">
        <f>IF(B2="","",B2-A2+1)</f>
        <v>6</v>
      </c>
    </row>
    <row r="3" spans="1:7" x14ac:dyDescent="0.3">
      <c r="A3" s="1">
        <v>44124</v>
      </c>
      <c r="B3" s="1">
        <v>44128</v>
      </c>
      <c r="C3">
        <f t="shared" ref="C3:C4" si="0">IF(B3="","",B3-A3+1)</f>
        <v>5</v>
      </c>
      <c r="G3" t="s">
        <v>0</v>
      </c>
    </row>
    <row r="4" spans="1:7" x14ac:dyDescent="0.3">
      <c r="A4" s="1">
        <v>44124</v>
      </c>
      <c r="B4" s="1">
        <v>44131</v>
      </c>
      <c r="C4">
        <f t="shared" si="0"/>
        <v>8</v>
      </c>
    </row>
    <row r="13" spans="1:7" x14ac:dyDescent="0.3">
      <c r="C13" t="s">
        <v>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12"/>
  <sheetViews>
    <sheetView zoomScale="145" zoomScaleNormal="145" workbookViewId="0"/>
  </sheetViews>
  <sheetFormatPr defaultColWidth="9.109375" defaultRowHeight="14.4" x14ac:dyDescent="0.3"/>
  <sheetData>
    <row r="1" spans="1:4" x14ac:dyDescent="0.3">
      <c r="A1" t="s">
        <v>33</v>
      </c>
      <c r="B1" t="s">
        <v>46</v>
      </c>
      <c r="C1" t="s">
        <v>47</v>
      </c>
      <c r="D1" t="s">
        <v>48</v>
      </c>
    </row>
    <row r="2" spans="1:4" x14ac:dyDescent="0.3">
      <c r="A2">
        <v>88</v>
      </c>
      <c r="B2">
        <v>1.88</v>
      </c>
      <c r="C2">
        <f>A2/B2^2</f>
        <v>24.898143956541425</v>
      </c>
      <c r="D2" t="str">
        <f>IF(C2&lt;18.5,"bajo peso",IF(C2&lt;25,"peso normal","sobrepeso"))</f>
        <v>peso normal</v>
      </c>
    </row>
    <row r="3" spans="1:4" x14ac:dyDescent="0.3">
      <c r="A3">
        <f ca="1">50+RAND()*50</f>
        <v>95.894135838463825</v>
      </c>
      <c r="B3">
        <f ca="1">1.5+RAND()/2</f>
        <v>1.827333258661519</v>
      </c>
      <c r="C3">
        <f t="shared" ref="C3:C12" ca="1" si="0">A3/B3^2</f>
        <v>28.718154811620749</v>
      </c>
      <c r="D3" t="str">
        <f t="shared" ref="D3:D12" ca="1" si="1">IF(C3&lt;18.5,"bajo peso",IF(C3&lt;25,"peso normal","sobrepeso"))</f>
        <v>sobrepeso</v>
      </c>
    </row>
    <row r="4" spans="1:4" x14ac:dyDescent="0.3">
      <c r="A4">
        <f t="shared" ref="A4:A12" ca="1" si="2">50+RAND()*50</f>
        <v>86.730503446467623</v>
      </c>
      <c r="B4">
        <f t="shared" ref="B4:B12" ca="1" si="3">1.5+RAND()/2</f>
        <v>1.6218646837922597</v>
      </c>
      <c r="C4">
        <f t="shared" ca="1" si="0"/>
        <v>32.971798199306363</v>
      </c>
      <c r="D4" t="str">
        <f t="shared" ca="1" si="1"/>
        <v>sobrepeso</v>
      </c>
    </row>
    <row r="5" spans="1:4" x14ac:dyDescent="0.3">
      <c r="A5">
        <f t="shared" ca="1" si="2"/>
        <v>80.404638358285439</v>
      </c>
      <c r="B5">
        <f t="shared" ca="1" si="3"/>
        <v>1.587615373697655</v>
      </c>
      <c r="C5">
        <f t="shared" ca="1" si="0"/>
        <v>31.899987392348155</v>
      </c>
      <c r="D5" t="str">
        <f t="shared" ca="1" si="1"/>
        <v>sobrepeso</v>
      </c>
    </row>
    <row r="6" spans="1:4" x14ac:dyDescent="0.3">
      <c r="A6">
        <f t="shared" ca="1" si="2"/>
        <v>70.687735325088724</v>
      </c>
      <c r="B6">
        <f t="shared" ca="1" si="3"/>
        <v>1.9535355693067911</v>
      </c>
      <c r="C6">
        <f t="shared" ca="1" si="0"/>
        <v>18.522577553498365</v>
      </c>
      <c r="D6" t="str">
        <f t="shared" ca="1" si="1"/>
        <v>peso normal</v>
      </c>
    </row>
    <row r="7" spans="1:4" x14ac:dyDescent="0.3">
      <c r="A7">
        <f t="shared" ca="1" si="2"/>
        <v>73.913983264187422</v>
      </c>
      <c r="B7">
        <f t="shared" ca="1" si="3"/>
        <v>1.6734832689662216</v>
      </c>
      <c r="C7">
        <f t="shared" ca="1" si="0"/>
        <v>26.392702218125429</v>
      </c>
      <c r="D7" t="str">
        <f t="shared" ca="1" si="1"/>
        <v>sobrepeso</v>
      </c>
    </row>
    <row r="8" spans="1:4" x14ac:dyDescent="0.3">
      <c r="A8">
        <f t="shared" ca="1" si="2"/>
        <v>89.152888197589135</v>
      </c>
      <c r="B8">
        <f t="shared" ca="1" si="3"/>
        <v>1.8849704762723669</v>
      </c>
      <c r="C8">
        <f t="shared" ca="1" si="0"/>
        <v>25.091481954955434</v>
      </c>
      <c r="D8" t="str">
        <f t="shared" ca="1" si="1"/>
        <v>sobrepeso</v>
      </c>
    </row>
    <row r="9" spans="1:4" x14ac:dyDescent="0.3">
      <c r="A9">
        <f t="shared" ca="1" si="2"/>
        <v>58.333044011282098</v>
      </c>
      <c r="B9">
        <f t="shared" ca="1" si="3"/>
        <v>1.9705492189685354</v>
      </c>
      <c r="C9">
        <f t="shared" ca="1" si="0"/>
        <v>15.022425754658611</v>
      </c>
      <c r="D9" t="str">
        <f t="shared" ca="1" si="1"/>
        <v>bajo peso</v>
      </c>
    </row>
    <row r="10" spans="1:4" x14ac:dyDescent="0.3">
      <c r="A10">
        <f t="shared" ca="1" si="2"/>
        <v>62.627864161842936</v>
      </c>
      <c r="B10">
        <f t="shared" ca="1" si="3"/>
        <v>1.6228259434420975</v>
      </c>
      <c r="C10">
        <f t="shared" ca="1" si="0"/>
        <v>23.780649775817675</v>
      </c>
      <c r="D10" t="str">
        <f t="shared" ca="1" si="1"/>
        <v>peso normal</v>
      </c>
    </row>
    <row r="11" spans="1:4" x14ac:dyDescent="0.3">
      <c r="A11">
        <f t="shared" ca="1" si="2"/>
        <v>79.46754996532502</v>
      </c>
      <c r="B11">
        <f t="shared" ca="1" si="3"/>
        <v>1.8051456860600155</v>
      </c>
      <c r="C11">
        <f t="shared" ca="1" si="0"/>
        <v>24.38738912967192</v>
      </c>
      <c r="D11" t="str">
        <f t="shared" ca="1" si="1"/>
        <v>peso normal</v>
      </c>
    </row>
    <row r="12" spans="1:4" x14ac:dyDescent="0.3">
      <c r="A12">
        <f t="shared" ca="1" si="2"/>
        <v>87.094178569720924</v>
      </c>
      <c r="B12">
        <f t="shared" ca="1" si="3"/>
        <v>1.7311688101812912</v>
      </c>
      <c r="C12">
        <f t="shared" ca="1" si="0"/>
        <v>29.060982270721738</v>
      </c>
      <c r="D12" t="str">
        <f t="shared" ca="1" si="1"/>
        <v>sobrepeso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5"/>
  <sheetViews>
    <sheetView zoomScale="160" zoomScaleNormal="160" workbookViewId="0">
      <selection activeCell="E2" sqref="E2"/>
    </sheetView>
  </sheetViews>
  <sheetFormatPr defaultColWidth="9.109375" defaultRowHeight="14.4" x14ac:dyDescent="0.3"/>
  <sheetData>
    <row r="1" spans="1:5" x14ac:dyDescent="0.3">
      <c r="A1" t="s">
        <v>49</v>
      </c>
      <c r="B1" t="s">
        <v>2</v>
      </c>
      <c r="C1" t="s">
        <v>3</v>
      </c>
      <c r="D1" t="s">
        <v>4</v>
      </c>
      <c r="E1" t="s">
        <v>23</v>
      </c>
    </row>
    <row r="2" spans="1:5" x14ac:dyDescent="0.3">
      <c r="A2" t="s">
        <v>5</v>
      </c>
      <c r="B2">
        <v>20</v>
      </c>
      <c r="C2">
        <v>20</v>
      </c>
      <c r="D2">
        <v>20</v>
      </c>
      <c r="E2" s="2">
        <f t="shared" ref="E2:E5" si="0">AVERAGE(B2:D2)</f>
        <v>20</v>
      </c>
    </row>
    <row r="3" spans="1:5" x14ac:dyDescent="0.3">
      <c r="A3" t="s">
        <v>6</v>
      </c>
      <c r="B3">
        <f ca="1">INT(RAND()*20)</f>
        <v>14</v>
      </c>
      <c r="C3">
        <f t="shared" ref="C3:D3" ca="1" si="1">INT(RAND()*20)</f>
        <v>0</v>
      </c>
      <c r="D3">
        <f t="shared" ca="1" si="1"/>
        <v>13</v>
      </c>
      <c r="E3" s="2">
        <f t="shared" ca="1" si="0"/>
        <v>9</v>
      </c>
    </row>
    <row r="4" spans="1:5" x14ac:dyDescent="0.3">
      <c r="A4" t="s">
        <v>7</v>
      </c>
      <c r="B4">
        <f t="shared" ref="B4:D5" ca="1" si="2">INT(RAND()*20)</f>
        <v>4</v>
      </c>
      <c r="C4">
        <f t="shared" ca="1" si="2"/>
        <v>4</v>
      </c>
      <c r="D4">
        <f t="shared" ca="1" si="2"/>
        <v>3</v>
      </c>
      <c r="E4" s="2">
        <f t="shared" ca="1" si="0"/>
        <v>3.6666666666666665</v>
      </c>
    </row>
    <row r="5" spans="1:5" x14ac:dyDescent="0.3">
      <c r="A5" t="s">
        <v>8</v>
      </c>
      <c r="B5">
        <f t="shared" ca="1" si="2"/>
        <v>2</v>
      </c>
      <c r="C5">
        <f t="shared" ca="1" si="2"/>
        <v>13</v>
      </c>
      <c r="D5">
        <f t="shared" ca="1" si="2"/>
        <v>9</v>
      </c>
      <c r="E5" s="2">
        <f t="shared" ca="1" si="0"/>
        <v>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5"/>
  <sheetViews>
    <sheetView zoomScale="145" zoomScaleNormal="145" workbookViewId="0">
      <selection activeCell="E2" sqref="E2"/>
    </sheetView>
  </sheetViews>
  <sheetFormatPr defaultColWidth="9.109375" defaultRowHeight="14.4" x14ac:dyDescent="0.3"/>
  <sheetData>
    <row r="1" spans="1:5" x14ac:dyDescent="0.3">
      <c r="A1" t="str">
        <f>exres1!A1</f>
        <v>NOMBRE</v>
      </c>
      <c r="B1" t="s">
        <v>2</v>
      </c>
      <c r="C1" t="s">
        <v>3</v>
      </c>
      <c r="D1" t="s">
        <v>4</v>
      </c>
      <c r="E1" t="s">
        <v>23</v>
      </c>
    </row>
    <row r="2" spans="1:5" x14ac:dyDescent="0.3">
      <c r="A2" t="str">
        <f>exres1!A2</f>
        <v>MAX</v>
      </c>
      <c r="B2">
        <v>15</v>
      </c>
      <c r="C2">
        <v>45</v>
      </c>
      <c r="D2">
        <v>30</v>
      </c>
      <c r="E2">
        <f>SUM(B2:D2)/SUM($B$2:$D$2)*20</f>
        <v>20</v>
      </c>
    </row>
    <row r="3" spans="1:5" x14ac:dyDescent="0.3">
      <c r="A3" t="str">
        <f>exres1!A3</f>
        <v>a</v>
      </c>
      <c r="B3">
        <f ca="1">INT(RAND()*B$2)</f>
        <v>5</v>
      </c>
      <c r="C3">
        <f t="shared" ref="C3:D3" ca="1" si="0">INT(RAND()*C$2)</f>
        <v>30</v>
      </c>
      <c r="D3">
        <f t="shared" ca="1" si="0"/>
        <v>22</v>
      </c>
      <c r="E3">
        <f ca="1">SUM(B3:D3)/SUM($B$2:$D$2)*20</f>
        <v>12.666666666666666</v>
      </c>
    </row>
    <row r="4" spans="1:5" x14ac:dyDescent="0.3">
      <c r="A4" t="str">
        <f>exres1!A4</f>
        <v>b</v>
      </c>
      <c r="B4">
        <f t="shared" ref="B4:D5" ca="1" si="1">INT(RAND()*B$2)</f>
        <v>0</v>
      </c>
      <c r="C4">
        <f t="shared" ca="1" si="1"/>
        <v>18</v>
      </c>
      <c r="D4">
        <f t="shared" ca="1" si="1"/>
        <v>29</v>
      </c>
      <c r="E4">
        <f t="shared" ref="E4:E5" ca="1" si="2">SUM(B4:D4)/SUM($B$2:$D$2)*20</f>
        <v>10.444444444444445</v>
      </c>
    </row>
    <row r="5" spans="1:5" x14ac:dyDescent="0.3">
      <c r="A5" t="str">
        <f>exres1!A5</f>
        <v>c</v>
      </c>
      <c r="B5">
        <f t="shared" ca="1" si="1"/>
        <v>11</v>
      </c>
      <c r="C5">
        <f t="shared" ca="1" si="1"/>
        <v>29</v>
      </c>
      <c r="D5">
        <f t="shared" ca="1" si="1"/>
        <v>0</v>
      </c>
      <c r="E5">
        <f t="shared" ca="1" si="2"/>
        <v>8.8888888888888893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6"/>
  <sheetViews>
    <sheetView zoomScale="145" zoomScaleNormal="145" workbookViewId="0">
      <selection activeCell="A3" sqref="A3"/>
    </sheetView>
  </sheetViews>
  <sheetFormatPr defaultColWidth="9.109375" defaultRowHeight="14.4" x14ac:dyDescent="0.3"/>
  <sheetData>
    <row r="1" spans="1:4" x14ac:dyDescent="0.3">
      <c r="A1" t="str">
        <f>exres1!A1</f>
        <v>NOMBRE</v>
      </c>
      <c r="B1" t="s">
        <v>50</v>
      </c>
      <c r="C1" t="s">
        <v>51</v>
      </c>
      <c r="D1" t="s">
        <v>14</v>
      </c>
    </row>
    <row r="2" spans="1:4" x14ac:dyDescent="0.3">
      <c r="A2" t="s">
        <v>33</v>
      </c>
      <c r="B2">
        <v>10</v>
      </c>
      <c r="C2">
        <v>5</v>
      </c>
    </row>
    <row r="3" spans="1:4" x14ac:dyDescent="0.3">
      <c r="A3" t="str">
        <f>exres1!A2</f>
        <v>MAX</v>
      </c>
      <c r="B3">
        <f>exres1!E2</f>
        <v>20</v>
      </c>
      <c r="C3">
        <f>exres2!E2</f>
        <v>20</v>
      </c>
      <c r="D3">
        <f>SUMPRODUCT(B3:C3,$B$2:$C$2)/SUM($B$2:$C$2)</f>
        <v>20</v>
      </c>
    </row>
    <row r="4" spans="1:4" x14ac:dyDescent="0.3">
      <c r="A4" t="str">
        <f>exres1!A3</f>
        <v>a</v>
      </c>
      <c r="B4">
        <f ca="1">exres1!E3</f>
        <v>9</v>
      </c>
      <c r="C4">
        <f ca="1">exres2!E3</f>
        <v>12.666666666666666</v>
      </c>
      <c r="D4">
        <f t="shared" ref="D4:D6" ca="1" si="0">SUMPRODUCT(B4:C4,$B$2:$C$2)/SUM($B$2:$C$2)</f>
        <v>10.222222222222221</v>
      </c>
    </row>
    <row r="5" spans="1:4" x14ac:dyDescent="0.3">
      <c r="A5" t="str">
        <f>exres1!A4</f>
        <v>b</v>
      </c>
      <c r="B5">
        <f ca="1">exres1!E4</f>
        <v>3.6666666666666665</v>
      </c>
      <c r="C5">
        <f ca="1">exres2!E4</f>
        <v>10.444444444444445</v>
      </c>
      <c r="D5">
        <f t="shared" ca="1" si="0"/>
        <v>5.9259259259259256</v>
      </c>
    </row>
    <row r="6" spans="1:4" x14ac:dyDescent="0.3">
      <c r="A6" t="str">
        <f>exres1!A5</f>
        <v>c</v>
      </c>
      <c r="B6">
        <f ca="1">exres1!E5</f>
        <v>8</v>
      </c>
      <c r="C6">
        <f ca="1">exres2!E5</f>
        <v>8.8888888888888893</v>
      </c>
      <c r="D6">
        <f t="shared" ca="1" si="0"/>
        <v>8.2962962962962958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6"/>
  <sheetViews>
    <sheetView zoomScale="145" zoomScaleNormal="145" workbookViewId="0">
      <selection activeCell="C3" sqref="C3:C6"/>
    </sheetView>
  </sheetViews>
  <sheetFormatPr defaultColWidth="9.109375" defaultRowHeight="14.4" x14ac:dyDescent="0.3"/>
  <sheetData>
    <row r="1" spans="1:4" x14ac:dyDescent="0.3">
      <c r="A1" t="s">
        <v>31</v>
      </c>
      <c r="B1" t="s">
        <v>52</v>
      </c>
      <c r="C1" t="s">
        <v>53</v>
      </c>
      <c r="D1" t="s">
        <v>54</v>
      </c>
    </row>
    <row r="2" spans="1:4" x14ac:dyDescent="0.3">
      <c r="A2">
        <v>2010</v>
      </c>
      <c r="B2">
        <v>245</v>
      </c>
      <c r="D2">
        <f>B2/$B$2*100</f>
        <v>100</v>
      </c>
    </row>
    <row r="3" spans="1:4" x14ac:dyDescent="0.3">
      <c r="A3">
        <v>2011</v>
      </c>
      <c r="B3">
        <v>251</v>
      </c>
      <c r="C3" s="6">
        <f>(B3-B2)/B2*100</f>
        <v>2.4489795918367347</v>
      </c>
      <c r="D3">
        <f t="shared" ref="D3:D6" si="0">B3/$B$2*100</f>
        <v>102.44897959183675</v>
      </c>
    </row>
    <row r="4" spans="1:4" x14ac:dyDescent="0.3">
      <c r="A4">
        <v>2012</v>
      </c>
      <c r="B4">
        <v>260</v>
      </c>
      <c r="C4" s="6">
        <f t="shared" ref="C4:C6" si="1">(B4-B3)/B3*100</f>
        <v>3.5856573705179287</v>
      </c>
      <c r="D4">
        <f t="shared" si="0"/>
        <v>106.12244897959184</v>
      </c>
    </row>
    <row r="5" spans="1:4" x14ac:dyDescent="0.3">
      <c r="A5">
        <v>2013</v>
      </c>
      <c r="B5">
        <v>244</v>
      </c>
      <c r="C5" s="6">
        <f t="shared" si="1"/>
        <v>-6.1538461538461542</v>
      </c>
      <c r="D5">
        <f t="shared" si="0"/>
        <v>99.591836734693871</v>
      </c>
    </row>
    <row r="6" spans="1:4" x14ac:dyDescent="0.3">
      <c r="A6">
        <v>2014</v>
      </c>
      <c r="B6">
        <v>258</v>
      </c>
      <c r="C6" s="6">
        <f t="shared" si="1"/>
        <v>5.7377049180327866</v>
      </c>
      <c r="D6">
        <f t="shared" si="0"/>
        <v>105.30612244897959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5"/>
  <sheetViews>
    <sheetView zoomScale="160" zoomScaleNormal="160" workbookViewId="0"/>
  </sheetViews>
  <sheetFormatPr defaultColWidth="9.109375" defaultRowHeight="14.4" x14ac:dyDescent="0.3"/>
  <sheetData>
    <row r="1" spans="1:5" x14ac:dyDescent="0.3">
      <c r="A1" t="s">
        <v>44</v>
      </c>
      <c r="B1" t="s">
        <v>55</v>
      </c>
      <c r="C1" t="s">
        <v>56</v>
      </c>
      <c r="D1" t="s">
        <v>57</v>
      </c>
      <c r="E1" s="3">
        <v>6.9444444444444441E-3</v>
      </c>
    </row>
    <row r="2" spans="1:5" x14ac:dyDescent="0.3">
      <c r="A2" s="3">
        <v>0.35416666666666669</v>
      </c>
      <c r="B2" s="3">
        <v>0.40625</v>
      </c>
      <c r="C2" s="3">
        <f>B2-A2</f>
        <v>5.2083333333333315E-2</v>
      </c>
      <c r="D2" s="3">
        <f>INT(C2/$E$1+0.5)*$E$1</f>
        <v>5.5555555555555552E-2</v>
      </c>
    </row>
    <row r="3" spans="1:5" x14ac:dyDescent="0.3">
      <c r="A3" s="3">
        <v>0.35555555555555557</v>
      </c>
      <c r="B3" s="3">
        <v>0.38680555555555557</v>
      </c>
      <c r="C3" s="3">
        <f t="shared" ref="C3:C5" si="0">B3-A3</f>
        <v>3.125E-2</v>
      </c>
      <c r="D3" s="3">
        <f t="shared" ref="D3:D5" si="1">INT(C3/$E$1+0.5)*$E$1</f>
        <v>3.4722222222222224E-2</v>
      </c>
    </row>
    <row r="4" spans="1:5" x14ac:dyDescent="0.3">
      <c r="A4" s="3">
        <v>0.3666666666666667</v>
      </c>
      <c r="B4" s="3">
        <v>0.42708333333333331</v>
      </c>
      <c r="C4" s="3">
        <f t="shared" si="0"/>
        <v>6.0416666666666619E-2</v>
      </c>
      <c r="D4" s="3">
        <f t="shared" si="1"/>
        <v>6.25E-2</v>
      </c>
    </row>
    <row r="5" spans="1:5" x14ac:dyDescent="0.3">
      <c r="A5" s="3">
        <v>0.31388888888888888</v>
      </c>
      <c r="B5" s="3">
        <v>0.34513888888888888</v>
      </c>
      <c r="C5" s="3">
        <f t="shared" si="0"/>
        <v>3.125E-2</v>
      </c>
      <c r="D5" s="3">
        <f t="shared" si="1"/>
        <v>3.4722222222222224E-2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8"/>
  <sheetViews>
    <sheetView zoomScale="175" zoomScaleNormal="175" workbookViewId="0">
      <selection activeCell="B5" sqref="B5"/>
    </sheetView>
  </sheetViews>
  <sheetFormatPr defaultColWidth="9.109375" defaultRowHeight="14.4" x14ac:dyDescent="0.3"/>
  <sheetData>
    <row r="1" spans="1:2" x14ac:dyDescent="0.3">
      <c r="A1" t="s">
        <v>58</v>
      </c>
      <c r="B1" t="s">
        <v>59</v>
      </c>
    </row>
    <row r="2" spans="1:2" x14ac:dyDescent="0.3">
      <c r="A2" t="s">
        <v>60</v>
      </c>
      <c r="B2">
        <v>1.65</v>
      </c>
    </row>
    <row r="3" spans="1:2" x14ac:dyDescent="0.3">
      <c r="A3" t="s">
        <v>11</v>
      </c>
      <c r="B3">
        <v>2.1</v>
      </c>
    </row>
    <row r="4" spans="1:2" x14ac:dyDescent="0.3">
      <c r="A4" t="s">
        <v>12</v>
      </c>
      <c r="B4">
        <v>6.85</v>
      </c>
    </row>
    <row r="5" spans="1:2" x14ac:dyDescent="0.3">
      <c r="A5" t="s">
        <v>61</v>
      </c>
      <c r="B5">
        <v>4.7</v>
      </c>
    </row>
    <row r="6" spans="1:2" x14ac:dyDescent="0.3">
      <c r="A6" t="s">
        <v>60</v>
      </c>
      <c r="B6">
        <v>1.65</v>
      </c>
    </row>
    <row r="7" spans="1:2" x14ac:dyDescent="0.3">
      <c r="A7" t="s">
        <v>11</v>
      </c>
      <c r="B7">
        <v>2.1</v>
      </c>
    </row>
    <row r="8" spans="1:2" x14ac:dyDescent="0.3">
      <c r="A8" t="s">
        <v>61</v>
      </c>
      <c r="B8">
        <v>4.7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4"/>
  <sheetViews>
    <sheetView workbookViewId="0">
      <selection activeCell="B5" sqref="B5"/>
    </sheetView>
  </sheetViews>
  <sheetFormatPr defaultColWidth="9.109375" defaultRowHeight="14.4" x14ac:dyDescent="0.3"/>
  <cols>
    <col min="2" max="2" width="15.33203125" customWidth="1"/>
  </cols>
  <sheetData>
    <row r="1" spans="1:2" x14ac:dyDescent="0.3">
      <c r="A1" t="s">
        <v>20</v>
      </c>
      <c r="B1" s="4">
        <v>3000000</v>
      </c>
    </row>
    <row r="2" spans="1:2" x14ac:dyDescent="0.3">
      <c r="A2" t="s">
        <v>21</v>
      </c>
      <c r="B2">
        <v>2</v>
      </c>
    </row>
    <row r="4" spans="1:2" x14ac:dyDescent="0.3">
      <c r="A4" t="s">
        <v>22</v>
      </c>
      <c r="B4" t="s">
        <v>23</v>
      </c>
    </row>
    <row r="5" spans="1:2" x14ac:dyDescent="0.3">
      <c r="A5">
        <v>1</v>
      </c>
      <c r="B5">
        <f>$B$1*(1+$B$2/100)^A5</f>
        <v>3060000</v>
      </c>
    </row>
    <row r="6" spans="1:2" x14ac:dyDescent="0.3">
      <c r="A6">
        <v>2</v>
      </c>
      <c r="B6">
        <f t="shared" ref="B6:B69" si="0">$B$1*(1+$B$2/100)^A6</f>
        <v>3121200</v>
      </c>
    </row>
    <row r="7" spans="1:2" x14ac:dyDescent="0.3">
      <c r="A7">
        <v>3</v>
      </c>
      <c r="B7">
        <f t="shared" si="0"/>
        <v>3183624</v>
      </c>
    </row>
    <row r="8" spans="1:2" x14ac:dyDescent="0.3">
      <c r="A8">
        <v>4</v>
      </c>
      <c r="B8">
        <f t="shared" si="0"/>
        <v>3247296.48</v>
      </c>
    </row>
    <row r="9" spans="1:2" x14ac:dyDescent="0.3">
      <c r="A9">
        <v>5</v>
      </c>
      <c r="B9">
        <f t="shared" si="0"/>
        <v>3312242.4095999999</v>
      </c>
    </row>
    <row r="10" spans="1:2" x14ac:dyDescent="0.3">
      <c r="A10">
        <v>6</v>
      </c>
      <c r="B10">
        <f t="shared" si="0"/>
        <v>3378487.2577920002</v>
      </c>
    </row>
    <row r="11" spans="1:2" x14ac:dyDescent="0.3">
      <c r="A11">
        <v>7</v>
      </c>
      <c r="B11">
        <f t="shared" si="0"/>
        <v>3446057.0029478394</v>
      </c>
    </row>
    <row r="12" spans="1:2" x14ac:dyDescent="0.3">
      <c r="A12">
        <v>8</v>
      </c>
      <c r="B12">
        <f t="shared" si="0"/>
        <v>3514978.1430067965</v>
      </c>
    </row>
    <row r="13" spans="1:2" x14ac:dyDescent="0.3">
      <c r="A13">
        <v>9</v>
      </c>
      <c r="B13">
        <f t="shared" si="0"/>
        <v>3585277.7058669324</v>
      </c>
    </row>
    <row r="14" spans="1:2" x14ac:dyDescent="0.3">
      <c r="A14">
        <v>10</v>
      </c>
      <c r="B14">
        <f t="shared" si="0"/>
        <v>3656983.2599842711</v>
      </c>
    </row>
    <row r="15" spans="1:2" x14ac:dyDescent="0.3">
      <c r="A15">
        <v>11</v>
      </c>
      <c r="B15">
        <f t="shared" si="0"/>
        <v>3730122.925183956</v>
      </c>
    </row>
    <row r="16" spans="1:2" x14ac:dyDescent="0.3">
      <c r="A16">
        <v>12</v>
      </c>
      <c r="B16">
        <f t="shared" si="0"/>
        <v>3804725.3836876359</v>
      </c>
    </row>
    <row r="17" spans="1:2" x14ac:dyDescent="0.3">
      <c r="A17">
        <v>13</v>
      </c>
      <c r="B17">
        <f t="shared" si="0"/>
        <v>3880819.8913613884</v>
      </c>
    </row>
    <row r="18" spans="1:2" x14ac:dyDescent="0.3">
      <c r="A18">
        <v>14</v>
      </c>
      <c r="B18">
        <f t="shared" si="0"/>
        <v>3958436.2891886164</v>
      </c>
    </row>
    <row r="19" spans="1:2" x14ac:dyDescent="0.3">
      <c r="A19">
        <v>15</v>
      </c>
      <c r="B19">
        <f t="shared" si="0"/>
        <v>4037605.0149723878</v>
      </c>
    </row>
    <row r="20" spans="1:2" x14ac:dyDescent="0.3">
      <c r="A20">
        <v>16</v>
      </c>
      <c r="B20">
        <f t="shared" si="0"/>
        <v>4118357.1152718361</v>
      </c>
    </row>
    <row r="21" spans="1:2" x14ac:dyDescent="0.3">
      <c r="A21">
        <v>17</v>
      </c>
      <c r="B21">
        <f t="shared" si="0"/>
        <v>4200724.2575772731</v>
      </c>
    </row>
    <row r="22" spans="1:2" x14ac:dyDescent="0.3">
      <c r="A22">
        <v>18</v>
      </c>
      <c r="B22">
        <f t="shared" si="0"/>
        <v>4284738.7427288182</v>
      </c>
    </row>
    <row r="23" spans="1:2" x14ac:dyDescent="0.3">
      <c r="A23">
        <v>19</v>
      </c>
      <c r="B23">
        <f t="shared" si="0"/>
        <v>4370433.5175833944</v>
      </c>
    </row>
    <row r="24" spans="1:2" x14ac:dyDescent="0.3">
      <c r="A24">
        <v>20</v>
      </c>
      <c r="B24">
        <f t="shared" si="0"/>
        <v>4457842.1879350627</v>
      </c>
    </row>
    <row r="25" spans="1:2" x14ac:dyDescent="0.3">
      <c r="A25">
        <v>21</v>
      </c>
      <c r="B25">
        <f t="shared" si="0"/>
        <v>4546999.031693764</v>
      </c>
    </row>
    <row r="26" spans="1:2" x14ac:dyDescent="0.3">
      <c r="A26">
        <v>22</v>
      </c>
      <c r="B26">
        <f t="shared" si="0"/>
        <v>4637939.0123276394</v>
      </c>
    </row>
    <row r="27" spans="1:2" x14ac:dyDescent="0.3">
      <c r="A27">
        <v>23</v>
      </c>
      <c r="B27">
        <f t="shared" si="0"/>
        <v>4730697.7925741915</v>
      </c>
    </row>
    <row r="28" spans="1:2" x14ac:dyDescent="0.3">
      <c r="A28">
        <v>24</v>
      </c>
      <c r="B28">
        <f t="shared" si="0"/>
        <v>4825311.7484256756</v>
      </c>
    </row>
    <row r="29" spans="1:2" x14ac:dyDescent="0.3">
      <c r="A29">
        <v>25</v>
      </c>
      <c r="B29">
        <f t="shared" si="0"/>
        <v>4921817.9833941888</v>
      </c>
    </row>
    <row r="30" spans="1:2" x14ac:dyDescent="0.3">
      <c r="A30">
        <v>26</v>
      </c>
      <c r="B30">
        <f t="shared" si="0"/>
        <v>5020254.343062073</v>
      </c>
    </row>
    <row r="31" spans="1:2" x14ac:dyDescent="0.3">
      <c r="A31">
        <v>27</v>
      </c>
      <c r="B31">
        <f t="shared" si="0"/>
        <v>5120659.4299233137</v>
      </c>
    </row>
    <row r="32" spans="1:2" x14ac:dyDescent="0.3">
      <c r="A32">
        <v>28</v>
      </c>
      <c r="B32">
        <f t="shared" si="0"/>
        <v>5223072.6185217807</v>
      </c>
    </row>
    <row r="33" spans="1:2" x14ac:dyDescent="0.3">
      <c r="A33">
        <v>29</v>
      </c>
      <c r="B33">
        <f t="shared" si="0"/>
        <v>5327534.0708922157</v>
      </c>
    </row>
    <row r="34" spans="1:2" x14ac:dyDescent="0.3">
      <c r="A34">
        <v>30</v>
      </c>
      <c r="B34">
        <f t="shared" si="0"/>
        <v>5434084.75231006</v>
      </c>
    </row>
    <row r="35" spans="1:2" x14ac:dyDescent="0.3">
      <c r="A35">
        <v>31</v>
      </c>
      <c r="B35">
        <f t="shared" si="0"/>
        <v>5542766.4473562604</v>
      </c>
    </row>
    <row r="36" spans="1:2" x14ac:dyDescent="0.3">
      <c r="A36">
        <v>32</v>
      </c>
      <c r="B36">
        <f t="shared" si="0"/>
        <v>5653621.7763033863</v>
      </c>
    </row>
    <row r="37" spans="1:2" x14ac:dyDescent="0.3">
      <c r="A37">
        <v>33</v>
      </c>
      <c r="B37">
        <f t="shared" si="0"/>
        <v>5766694.2118294546</v>
      </c>
    </row>
    <row r="38" spans="1:2" x14ac:dyDescent="0.3">
      <c r="A38">
        <v>34</v>
      </c>
      <c r="B38">
        <f t="shared" si="0"/>
        <v>5882028.0960660437</v>
      </c>
    </row>
    <row r="39" spans="1:2" x14ac:dyDescent="0.3">
      <c r="A39">
        <v>35</v>
      </c>
      <c r="B39">
        <f t="shared" si="0"/>
        <v>5999668.6579873646</v>
      </c>
    </row>
    <row r="40" spans="1:2" x14ac:dyDescent="0.3">
      <c r="A40">
        <v>36</v>
      </c>
      <c r="B40">
        <f t="shared" si="0"/>
        <v>6119662.0311471112</v>
      </c>
    </row>
    <row r="41" spans="1:2" x14ac:dyDescent="0.3">
      <c r="A41">
        <v>37</v>
      </c>
      <c r="B41">
        <f t="shared" si="0"/>
        <v>6242055.2717700545</v>
      </c>
    </row>
    <row r="42" spans="1:2" x14ac:dyDescent="0.3">
      <c r="A42">
        <v>38</v>
      </c>
      <c r="B42">
        <f t="shared" si="0"/>
        <v>6366896.3772054557</v>
      </c>
    </row>
    <row r="43" spans="1:2" x14ac:dyDescent="0.3">
      <c r="A43">
        <v>39</v>
      </c>
      <c r="B43">
        <f t="shared" si="0"/>
        <v>6494234.3047495624</v>
      </c>
    </row>
    <row r="44" spans="1:2" x14ac:dyDescent="0.3">
      <c r="A44">
        <v>40</v>
      </c>
      <c r="B44">
        <f t="shared" si="0"/>
        <v>6624118.9908445552</v>
      </c>
    </row>
    <row r="45" spans="1:2" x14ac:dyDescent="0.3">
      <c r="A45">
        <v>41</v>
      </c>
      <c r="B45">
        <f t="shared" si="0"/>
        <v>6756601.3706614459</v>
      </c>
    </row>
    <row r="46" spans="1:2" x14ac:dyDescent="0.3">
      <c r="A46">
        <v>42</v>
      </c>
      <c r="B46">
        <f t="shared" si="0"/>
        <v>6891733.3980746754</v>
      </c>
    </row>
    <row r="47" spans="1:2" x14ac:dyDescent="0.3">
      <c r="A47">
        <v>43</v>
      </c>
      <c r="B47">
        <f t="shared" si="0"/>
        <v>7029568.0660361676</v>
      </c>
    </row>
    <row r="48" spans="1:2" x14ac:dyDescent="0.3">
      <c r="A48">
        <v>44</v>
      </c>
      <c r="B48">
        <f t="shared" si="0"/>
        <v>7170159.4273568923</v>
      </c>
    </row>
    <row r="49" spans="1:2" x14ac:dyDescent="0.3">
      <c r="A49">
        <v>45</v>
      </c>
      <c r="B49">
        <f t="shared" si="0"/>
        <v>7313562.6159040295</v>
      </c>
    </row>
    <row r="50" spans="1:2" x14ac:dyDescent="0.3">
      <c r="A50">
        <v>46</v>
      </c>
      <c r="B50">
        <f t="shared" si="0"/>
        <v>7459833.8682221109</v>
      </c>
    </row>
    <row r="51" spans="1:2" x14ac:dyDescent="0.3">
      <c r="A51">
        <v>47</v>
      </c>
      <c r="B51">
        <f t="shared" si="0"/>
        <v>7609030.5455865506</v>
      </c>
    </row>
    <row r="52" spans="1:2" x14ac:dyDescent="0.3">
      <c r="A52">
        <v>48</v>
      </c>
      <c r="B52">
        <f t="shared" si="0"/>
        <v>7761211.1564982831</v>
      </c>
    </row>
    <row r="53" spans="1:2" x14ac:dyDescent="0.3">
      <c r="A53">
        <v>49</v>
      </c>
      <c r="B53">
        <f t="shared" si="0"/>
        <v>7916435.3796282494</v>
      </c>
    </row>
    <row r="54" spans="1:2" x14ac:dyDescent="0.3">
      <c r="A54">
        <v>50</v>
      </c>
      <c r="B54">
        <f t="shared" si="0"/>
        <v>8074764.0872208141</v>
      </c>
    </row>
    <row r="55" spans="1:2" x14ac:dyDescent="0.3">
      <c r="A55">
        <v>51</v>
      </c>
      <c r="B55">
        <f t="shared" si="0"/>
        <v>8236259.368965229</v>
      </c>
    </row>
    <row r="56" spans="1:2" x14ac:dyDescent="0.3">
      <c r="A56">
        <v>52</v>
      </c>
      <c r="B56">
        <f t="shared" si="0"/>
        <v>8400984.5563445352</v>
      </c>
    </row>
    <row r="57" spans="1:2" x14ac:dyDescent="0.3">
      <c r="A57">
        <v>53</v>
      </c>
      <c r="B57">
        <f t="shared" si="0"/>
        <v>8569004.2474714257</v>
      </c>
    </row>
    <row r="58" spans="1:2" x14ac:dyDescent="0.3">
      <c r="A58">
        <v>54</v>
      </c>
      <c r="B58">
        <f t="shared" si="0"/>
        <v>8740384.3324208539</v>
      </c>
    </row>
    <row r="59" spans="1:2" x14ac:dyDescent="0.3">
      <c r="A59">
        <v>55</v>
      </c>
      <c r="B59">
        <f t="shared" si="0"/>
        <v>8915192.0190692693</v>
      </c>
    </row>
    <row r="60" spans="1:2" x14ac:dyDescent="0.3">
      <c r="A60">
        <v>56</v>
      </c>
      <c r="B60">
        <f t="shared" si="0"/>
        <v>9093495.8594506551</v>
      </c>
    </row>
    <row r="61" spans="1:2" x14ac:dyDescent="0.3">
      <c r="A61">
        <v>57</v>
      </c>
      <c r="B61">
        <f t="shared" si="0"/>
        <v>9275365.7766396683</v>
      </c>
    </row>
    <row r="62" spans="1:2" x14ac:dyDescent="0.3">
      <c r="A62">
        <v>58</v>
      </c>
      <c r="B62">
        <f t="shared" si="0"/>
        <v>9460873.0921724625</v>
      </c>
    </row>
    <row r="63" spans="1:2" x14ac:dyDescent="0.3">
      <c r="A63">
        <v>59</v>
      </c>
      <c r="B63">
        <f t="shared" si="0"/>
        <v>9650090.5540159103</v>
      </c>
    </row>
    <row r="64" spans="1:2" x14ac:dyDescent="0.3">
      <c r="A64">
        <v>60</v>
      </c>
      <c r="B64">
        <f t="shared" si="0"/>
        <v>9843092.3650962301</v>
      </c>
    </row>
    <row r="65" spans="1:2" x14ac:dyDescent="0.3">
      <c r="A65">
        <v>61</v>
      </c>
      <c r="B65">
        <f t="shared" si="0"/>
        <v>10039954.212398155</v>
      </c>
    </row>
    <row r="66" spans="1:2" x14ac:dyDescent="0.3">
      <c r="A66">
        <v>62</v>
      </c>
      <c r="B66">
        <f t="shared" si="0"/>
        <v>10240753.296646118</v>
      </c>
    </row>
    <row r="67" spans="1:2" x14ac:dyDescent="0.3">
      <c r="A67">
        <v>63</v>
      </c>
      <c r="B67">
        <f t="shared" si="0"/>
        <v>10445568.362579038</v>
      </c>
    </row>
    <row r="68" spans="1:2" x14ac:dyDescent="0.3">
      <c r="A68">
        <v>64</v>
      </c>
      <c r="B68">
        <f t="shared" si="0"/>
        <v>10654479.729830621</v>
      </c>
    </row>
    <row r="69" spans="1:2" x14ac:dyDescent="0.3">
      <c r="A69">
        <v>65</v>
      </c>
      <c r="B69">
        <f t="shared" si="0"/>
        <v>10867569.324427234</v>
      </c>
    </row>
    <row r="70" spans="1:2" x14ac:dyDescent="0.3">
      <c r="A70">
        <v>66</v>
      </c>
      <c r="B70">
        <f t="shared" ref="B70:B84" si="1">$B$1*(1+$B$2/100)^A70</f>
        <v>11084920.710915778</v>
      </c>
    </row>
    <row r="71" spans="1:2" x14ac:dyDescent="0.3">
      <c r="A71">
        <v>67</v>
      </c>
      <c r="B71">
        <f t="shared" si="1"/>
        <v>11306619.125134094</v>
      </c>
    </row>
    <row r="72" spans="1:2" x14ac:dyDescent="0.3">
      <c r="A72">
        <v>68</v>
      </c>
      <c r="B72">
        <f t="shared" si="1"/>
        <v>11532751.507636774</v>
      </c>
    </row>
    <row r="73" spans="1:2" x14ac:dyDescent="0.3">
      <c r="A73">
        <v>69</v>
      </c>
      <c r="B73">
        <f t="shared" si="1"/>
        <v>11763406.537789511</v>
      </c>
    </row>
    <row r="74" spans="1:2" x14ac:dyDescent="0.3">
      <c r="A74">
        <v>70</v>
      </c>
      <c r="B74">
        <f t="shared" si="1"/>
        <v>11998674.668545302</v>
      </c>
    </row>
    <row r="75" spans="1:2" x14ac:dyDescent="0.3">
      <c r="A75">
        <v>71</v>
      </c>
      <c r="B75">
        <f t="shared" si="1"/>
        <v>12238648.161916206</v>
      </c>
    </row>
    <row r="76" spans="1:2" x14ac:dyDescent="0.3">
      <c r="A76">
        <v>72</v>
      </c>
      <c r="B76">
        <f t="shared" si="1"/>
        <v>12483421.125154531</v>
      </c>
    </row>
    <row r="77" spans="1:2" x14ac:dyDescent="0.3">
      <c r="A77">
        <v>73</v>
      </c>
      <c r="B77">
        <f t="shared" si="1"/>
        <v>12733089.54765762</v>
      </c>
    </row>
    <row r="78" spans="1:2" x14ac:dyDescent="0.3">
      <c r="A78">
        <v>74</v>
      </c>
      <c r="B78">
        <f t="shared" si="1"/>
        <v>12987751.338610774</v>
      </c>
    </row>
    <row r="79" spans="1:2" x14ac:dyDescent="0.3">
      <c r="A79">
        <v>75</v>
      </c>
      <c r="B79">
        <f t="shared" si="1"/>
        <v>13247506.365382986</v>
      </c>
    </row>
    <row r="80" spans="1:2" x14ac:dyDescent="0.3">
      <c r="A80">
        <v>76</v>
      </c>
      <c r="B80">
        <f t="shared" si="1"/>
        <v>13512456.492690649</v>
      </c>
    </row>
    <row r="81" spans="1:2" x14ac:dyDescent="0.3">
      <c r="A81">
        <v>77</v>
      </c>
      <c r="B81">
        <f t="shared" si="1"/>
        <v>13782705.622544462</v>
      </c>
    </row>
    <row r="82" spans="1:2" x14ac:dyDescent="0.3">
      <c r="A82">
        <v>78</v>
      </c>
      <c r="B82">
        <f t="shared" si="1"/>
        <v>14058359.734995352</v>
      </c>
    </row>
    <row r="83" spans="1:2" x14ac:dyDescent="0.3">
      <c r="A83">
        <v>79</v>
      </c>
      <c r="B83">
        <f t="shared" si="1"/>
        <v>14339526.929695256</v>
      </c>
    </row>
    <row r="84" spans="1:2" x14ac:dyDescent="0.3">
      <c r="A84">
        <v>80</v>
      </c>
      <c r="B84">
        <f t="shared" si="1"/>
        <v>14626317.468289163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13"/>
  <sheetViews>
    <sheetView zoomScale="145" zoomScaleNormal="145" workbookViewId="0">
      <selection activeCell="H23" sqref="H23"/>
    </sheetView>
  </sheetViews>
  <sheetFormatPr defaultColWidth="9.109375" defaultRowHeight="14.4" x14ac:dyDescent="0.3"/>
  <sheetData>
    <row r="1" spans="1:1" x14ac:dyDescent="0.3">
      <c r="A1" t="s">
        <v>62</v>
      </c>
    </row>
    <row r="2" spans="1:1" x14ac:dyDescent="0.3">
      <c r="A2">
        <f ca="1">18+INT(RAND()*50)</f>
        <v>51</v>
      </c>
    </row>
    <row r="3" spans="1:1" x14ac:dyDescent="0.3">
      <c r="A3">
        <f t="shared" ref="A3:A13" ca="1" si="0">18+INT(RAND()*50)</f>
        <v>50</v>
      </c>
    </row>
    <row r="4" spans="1:1" x14ac:dyDescent="0.3">
      <c r="A4">
        <f t="shared" ca="1" si="0"/>
        <v>44</v>
      </c>
    </row>
    <row r="5" spans="1:1" x14ac:dyDescent="0.3">
      <c r="A5">
        <f t="shared" ca="1" si="0"/>
        <v>19</v>
      </c>
    </row>
    <row r="6" spans="1:1" x14ac:dyDescent="0.3">
      <c r="A6">
        <f t="shared" ca="1" si="0"/>
        <v>50</v>
      </c>
    </row>
    <row r="7" spans="1:1" x14ac:dyDescent="0.3">
      <c r="A7">
        <f t="shared" ca="1" si="0"/>
        <v>48</v>
      </c>
    </row>
    <row r="8" spans="1:1" x14ac:dyDescent="0.3">
      <c r="A8">
        <f t="shared" ca="1" si="0"/>
        <v>57</v>
      </c>
    </row>
    <row r="9" spans="1:1" x14ac:dyDescent="0.3">
      <c r="A9">
        <f t="shared" ca="1" si="0"/>
        <v>19</v>
      </c>
    </row>
    <row r="10" spans="1:1" x14ac:dyDescent="0.3">
      <c r="A10">
        <f t="shared" ca="1" si="0"/>
        <v>29</v>
      </c>
    </row>
    <row r="11" spans="1:1" x14ac:dyDescent="0.3">
      <c r="A11">
        <f t="shared" ca="1" si="0"/>
        <v>59</v>
      </c>
    </row>
    <row r="12" spans="1:1" x14ac:dyDescent="0.3">
      <c r="A12">
        <f t="shared" ca="1" si="0"/>
        <v>23</v>
      </c>
    </row>
    <row r="13" spans="1:1" x14ac:dyDescent="0.3">
      <c r="A13">
        <f t="shared" ca="1" si="0"/>
        <v>21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D6301-19A8-47C4-B34D-954F24EC5336}">
  <dimension ref="A3:F12"/>
  <sheetViews>
    <sheetView workbookViewId="0">
      <selection activeCell="D9" sqref="D9"/>
    </sheetView>
  </sheetViews>
  <sheetFormatPr defaultColWidth="9.109375" defaultRowHeight="14.4" x14ac:dyDescent="0.3"/>
  <cols>
    <col min="1" max="1" width="18.5546875" bestFit="1" customWidth="1"/>
    <col min="2" max="2" width="14.33203125" bestFit="1" customWidth="1"/>
    <col min="3" max="3" width="8.6640625" bestFit="1" customWidth="1"/>
    <col min="4" max="4" width="7.5546875" bestFit="1" customWidth="1"/>
    <col min="5" max="5" width="5.109375" bestFit="1" customWidth="1"/>
    <col min="6" max="6" width="10" bestFit="1" customWidth="1"/>
  </cols>
  <sheetData>
    <row r="3" spans="1:6" x14ac:dyDescent="0.3">
      <c r="A3" s="7" t="s">
        <v>101</v>
      </c>
      <c r="B3" s="7" t="s">
        <v>100</v>
      </c>
    </row>
    <row r="4" spans="1:6" x14ac:dyDescent="0.3">
      <c r="A4" s="7" t="s">
        <v>98</v>
      </c>
      <c r="B4" t="s">
        <v>78</v>
      </c>
      <c r="C4" t="s">
        <v>79</v>
      </c>
      <c r="D4" t="s">
        <v>80</v>
      </c>
      <c r="E4" t="s">
        <v>77</v>
      </c>
      <c r="F4" t="s">
        <v>99</v>
      </c>
    </row>
    <row r="5" spans="1:6" x14ac:dyDescent="0.3">
      <c r="A5" s="8" t="s">
        <v>102</v>
      </c>
      <c r="B5" s="9">
        <v>6</v>
      </c>
      <c r="C5" s="9">
        <v>8</v>
      </c>
      <c r="D5" s="9">
        <v>8</v>
      </c>
      <c r="E5" s="9">
        <v>24</v>
      </c>
      <c r="F5" s="9">
        <v>46</v>
      </c>
    </row>
    <row r="6" spans="1:6" x14ac:dyDescent="0.3">
      <c r="A6" s="8" t="s">
        <v>103</v>
      </c>
      <c r="B6" s="9">
        <v>14</v>
      </c>
      <c r="C6" s="9">
        <v>14</v>
      </c>
      <c r="D6" s="9">
        <v>9</v>
      </c>
      <c r="E6" s="9">
        <v>21</v>
      </c>
      <c r="F6" s="9">
        <v>58</v>
      </c>
    </row>
    <row r="7" spans="1:6" x14ac:dyDescent="0.3">
      <c r="A7" s="8" t="s">
        <v>104</v>
      </c>
      <c r="B7" s="9">
        <v>6</v>
      </c>
      <c r="C7" s="9">
        <v>8</v>
      </c>
      <c r="D7" s="9">
        <v>10</v>
      </c>
      <c r="E7" s="9">
        <v>17</v>
      </c>
      <c r="F7" s="9">
        <v>41</v>
      </c>
    </row>
    <row r="8" spans="1:6" x14ac:dyDescent="0.3">
      <c r="A8" s="8" t="s">
        <v>105</v>
      </c>
      <c r="B8" s="9">
        <v>11</v>
      </c>
      <c r="C8" s="9">
        <v>8</v>
      </c>
      <c r="D8" s="9">
        <v>7</v>
      </c>
      <c r="E8" s="9">
        <v>12</v>
      </c>
      <c r="F8" s="9">
        <v>38</v>
      </c>
    </row>
    <row r="9" spans="1:6" x14ac:dyDescent="0.3">
      <c r="A9" s="8" t="s">
        <v>106</v>
      </c>
      <c r="B9" s="9">
        <v>14</v>
      </c>
      <c r="C9" s="9">
        <v>9</v>
      </c>
      <c r="D9" s="9">
        <v>10</v>
      </c>
      <c r="E9" s="9">
        <v>19</v>
      </c>
      <c r="F9" s="9">
        <v>52</v>
      </c>
    </row>
    <row r="10" spans="1:6" x14ac:dyDescent="0.3">
      <c r="A10" s="8" t="s">
        <v>107</v>
      </c>
      <c r="B10" s="9">
        <v>10</v>
      </c>
      <c r="C10" s="9">
        <v>16</v>
      </c>
      <c r="D10" s="9">
        <v>11</v>
      </c>
      <c r="E10" s="9">
        <v>18</v>
      </c>
      <c r="F10" s="9">
        <v>55</v>
      </c>
    </row>
    <row r="11" spans="1:6" x14ac:dyDescent="0.3">
      <c r="A11" s="8" t="s">
        <v>108</v>
      </c>
      <c r="B11" s="9">
        <v>13</v>
      </c>
      <c r="C11" s="9">
        <v>10</v>
      </c>
      <c r="D11" s="9">
        <v>14</v>
      </c>
      <c r="E11" s="9">
        <v>22</v>
      </c>
      <c r="F11" s="9">
        <v>59</v>
      </c>
    </row>
    <row r="12" spans="1:6" x14ac:dyDescent="0.3">
      <c r="A12" s="8" t="s">
        <v>99</v>
      </c>
      <c r="B12" s="9">
        <v>74</v>
      </c>
      <c r="C12" s="9">
        <v>73</v>
      </c>
      <c r="D12" s="9">
        <v>69</v>
      </c>
      <c r="E12" s="9">
        <v>133</v>
      </c>
      <c r="F12" s="9">
        <v>349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350"/>
  <sheetViews>
    <sheetView zoomScale="130" zoomScaleNormal="130" workbookViewId="0">
      <selection activeCell="A25" sqref="A25"/>
    </sheetView>
  </sheetViews>
  <sheetFormatPr defaultColWidth="9.109375" defaultRowHeight="14.4" x14ac:dyDescent="0.3"/>
  <cols>
    <col min="10" max="10" width="9.109375" hidden="1" customWidth="1"/>
  </cols>
  <sheetData>
    <row r="1" spans="1:10" x14ac:dyDescent="0.3">
      <c r="A1" t="s">
        <v>81</v>
      </c>
      <c r="B1" t="s">
        <v>82</v>
      </c>
      <c r="C1" t="s">
        <v>83</v>
      </c>
    </row>
    <row r="2" spans="1:10" x14ac:dyDescent="0.3">
      <c r="A2" t="str">
        <f ca="1">INDEX($J$3:$J$4,RANDBETWEEN(1,2))</f>
        <v>H</v>
      </c>
      <c r="B2">
        <f ca="1">RANDBETWEEN(15,85)</f>
        <v>23</v>
      </c>
      <c r="C2" t="str">
        <f ca="1">INDEX($J$6:$J$10,RANDBETWEEN(1,5))</f>
        <v>sano</v>
      </c>
    </row>
    <row r="3" spans="1:10" x14ac:dyDescent="0.3">
      <c r="A3" t="str">
        <f t="shared" ref="A3:A66" ca="1" si="0">INDEX($J$3:$J$4,RANDBETWEEN(1,2))</f>
        <v>M</v>
      </c>
      <c r="B3">
        <f t="shared" ref="B3:B66" ca="1" si="1">RANDBETWEEN(15,85)</f>
        <v>20</v>
      </c>
      <c r="C3" t="str">
        <f t="shared" ref="C3:C66" ca="1" si="2">INDEX($J$6:$J$10,RANDBETWEEN(1,5))</f>
        <v>enfermo</v>
      </c>
      <c r="J3" t="s">
        <v>76</v>
      </c>
    </row>
    <row r="4" spans="1:10" x14ac:dyDescent="0.3">
      <c r="A4" t="str">
        <f t="shared" ca="1" si="0"/>
        <v>M</v>
      </c>
      <c r="B4">
        <f t="shared" ca="1" si="1"/>
        <v>74</v>
      </c>
      <c r="C4" t="str">
        <f t="shared" ca="1" si="2"/>
        <v>sano</v>
      </c>
      <c r="J4" t="s">
        <v>97</v>
      </c>
    </row>
    <row r="5" spans="1:10" x14ac:dyDescent="0.3">
      <c r="A5" t="str">
        <f t="shared" ca="1" si="0"/>
        <v>H</v>
      </c>
      <c r="B5">
        <f t="shared" ca="1" si="1"/>
        <v>70</v>
      </c>
      <c r="C5" t="str">
        <f t="shared" ca="1" si="2"/>
        <v>muerto</v>
      </c>
    </row>
    <row r="6" spans="1:10" x14ac:dyDescent="0.3">
      <c r="A6" t="str">
        <f t="shared" ca="1" si="0"/>
        <v>M</v>
      </c>
      <c r="B6">
        <f t="shared" ca="1" si="1"/>
        <v>42</v>
      </c>
      <c r="C6" t="str">
        <f t="shared" ca="1" si="2"/>
        <v>sano</v>
      </c>
      <c r="J6" t="s">
        <v>77</v>
      </c>
    </row>
    <row r="7" spans="1:10" x14ac:dyDescent="0.3">
      <c r="A7" t="str">
        <f t="shared" ca="1" si="0"/>
        <v>M</v>
      </c>
      <c r="B7">
        <f t="shared" ca="1" si="1"/>
        <v>15</v>
      </c>
      <c r="C7" t="str">
        <f t="shared" ca="1" si="2"/>
        <v>sano</v>
      </c>
      <c r="J7" t="s">
        <v>77</v>
      </c>
    </row>
    <row r="8" spans="1:10" x14ac:dyDescent="0.3">
      <c r="A8" t="str">
        <f t="shared" ca="1" si="0"/>
        <v>H</v>
      </c>
      <c r="B8">
        <f t="shared" ca="1" si="1"/>
        <v>84</v>
      </c>
      <c r="C8" t="str">
        <f t="shared" ca="1" si="2"/>
        <v>contagiado</v>
      </c>
      <c r="J8" t="s">
        <v>78</v>
      </c>
    </row>
    <row r="9" spans="1:10" x14ac:dyDescent="0.3">
      <c r="A9" t="str">
        <f t="shared" ca="1" si="0"/>
        <v>M</v>
      </c>
      <c r="B9">
        <f t="shared" ca="1" si="1"/>
        <v>69</v>
      </c>
      <c r="C9" t="str">
        <f t="shared" ca="1" si="2"/>
        <v>sano</v>
      </c>
      <c r="J9" t="s">
        <v>79</v>
      </c>
    </row>
    <row r="10" spans="1:10" x14ac:dyDescent="0.3">
      <c r="A10" t="str">
        <f t="shared" ca="1" si="0"/>
        <v>H</v>
      </c>
      <c r="B10">
        <f t="shared" ca="1" si="1"/>
        <v>37</v>
      </c>
      <c r="C10" t="str">
        <f t="shared" ca="1" si="2"/>
        <v>muerto</v>
      </c>
      <c r="J10" t="s">
        <v>80</v>
      </c>
    </row>
    <row r="11" spans="1:10" x14ac:dyDescent="0.3">
      <c r="A11" t="str">
        <f t="shared" ca="1" si="0"/>
        <v>H</v>
      </c>
      <c r="B11">
        <f t="shared" ca="1" si="1"/>
        <v>22</v>
      </c>
      <c r="C11" t="str">
        <f t="shared" ca="1" si="2"/>
        <v>enfermo</v>
      </c>
    </row>
    <row r="12" spans="1:10" x14ac:dyDescent="0.3">
      <c r="A12" t="str">
        <f t="shared" ca="1" si="0"/>
        <v>M</v>
      </c>
      <c r="B12">
        <f t="shared" ca="1" si="1"/>
        <v>64</v>
      </c>
      <c r="C12" t="str">
        <f t="shared" ca="1" si="2"/>
        <v>muerto</v>
      </c>
    </row>
    <row r="13" spans="1:10" x14ac:dyDescent="0.3">
      <c r="A13" t="str">
        <f t="shared" ca="1" si="0"/>
        <v>H</v>
      </c>
      <c r="B13">
        <f t="shared" ca="1" si="1"/>
        <v>38</v>
      </c>
      <c r="C13" t="str">
        <f t="shared" ca="1" si="2"/>
        <v>muerto</v>
      </c>
    </row>
    <row r="14" spans="1:10" x14ac:dyDescent="0.3">
      <c r="A14" t="str">
        <f t="shared" ca="1" si="0"/>
        <v>H</v>
      </c>
      <c r="B14">
        <f t="shared" ca="1" si="1"/>
        <v>47</v>
      </c>
      <c r="C14" t="str">
        <f t="shared" ca="1" si="2"/>
        <v>contagiado</v>
      </c>
    </row>
    <row r="15" spans="1:10" x14ac:dyDescent="0.3">
      <c r="A15" t="str">
        <f t="shared" ca="1" si="0"/>
        <v>H</v>
      </c>
      <c r="B15">
        <f t="shared" ca="1" si="1"/>
        <v>39</v>
      </c>
      <c r="C15" t="str">
        <f t="shared" ca="1" si="2"/>
        <v>sano</v>
      </c>
    </row>
    <row r="16" spans="1:10" x14ac:dyDescent="0.3">
      <c r="A16" t="str">
        <f t="shared" ca="1" si="0"/>
        <v>H</v>
      </c>
      <c r="B16">
        <f t="shared" ca="1" si="1"/>
        <v>27</v>
      </c>
      <c r="C16" t="str">
        <f t="shared" ca="1" si="2"/>
        <v>contagiado</v>
      </c>
    </row>
    <row r="17" spans="1:3" x14ac:dyDescent="0.3">
      <c r="A17" t="str">
        <f t="shared" ca="1" si="0"/>
        <v>M</v>
      </c>
      <c r="B17">
        <f t="shared" ca="1" si="1"/>
        <v>67</v>
      </c>
      <c r="C17" t="str">
        <f t="shared" ca="1" si="2"/>
        <v>sano</v>
      </c>
    </row>
    <row r="18" spans="1:3" x14ac:dyDescent="0.3">
      <c r="A18" t="str">
        <f t="shared" ca="1" si="0"/>
        <v>M</v>
      </c>
      <c r="B18">
        <f t="shared" ca="1" si="1"/>
        <v>44</v>
      </c>
      <c r="C18" t="str">
        <f t="shared" ca="1" si="2"/>
        <v>sano</v>
      </c>
    </row>
    <row r="19" spans="1:3" x14ac:dyDescent="0.3">
      <c r="A19" t="str">
        <f t="shared" ca="1" si="0"/>
        <v>M</v>
      </c>
      <c r="B19">
        <f t="shared" ca="1" si="1"/>
        <v>31</v>
      </c>
      <c r="C19" t="str">
        <f t="shared" ca="1" si="2"/>
        <v>sano</v>
      </c>
    </row>
    <row r="20" spans="1:3" x14ac:dyDescent="0.3">
      <c r="A20" t="str">
        <f t="shared" ca="1" si="0"/>
        <v>M</v>
      </c>
      <c r="B20">
        <f t="shared" ca="1" si="1"/>
        <v>72</v>
      </c>
      <c r="C20" t="str">
        <f t="shared" ca="1" si="2"/>
        <v>contagiado</v>
      </c>
    </row>
    <row r="21" spans="1:3" x14ac:dyDescent="0.3">
      <c r="A21" t="str">
        <f t="shared" ca="1" si="0"/>
        <v>H</v>
      </c>
      <c r="B21">
        <f t="shared" ca="1" si="1"/>
        <v>48</v>
      </c>
      <c r="C21" t="str">
        <f t="shared" ca="1" si="2"/>
        <v>enfermo</v>
      </c>
    </row>
    <row r="22" spans="1:3" x14ac:dyDescent="0.3">
      <c r="A22" t="str">
        <f t="shared" ca="1" si="0"/>
        <v>H</v>
      </c>
      <c r="B22">
        <f t="shared" ca="1" si="1"/>
        <v>65</v>
      </c>
      <c r="C22" t="str">
        <f t="shared" ca="1" si="2"/>
        <v>muerto</v>
      </c>
    </row>
    <row r="23" spans="1:3" x14ac:dyDescent="0.3">
      <c r="A23" t="str">
        <f t="shared" ca="1" si="0"/>
        <v>H</v>
      </c>
      <c r="B23">
        <f t="shared" ca="1" si="1"/>
        <v>60</v>
      </c>
      <c r="C23" t="str">
        <f t="shared" ca="1" si="2"/>
        <v>contagiado</v>
      </c>
    </row>
    <row r="24" spans="1:3" x14ac:dyDescent="0.3">
      <c r="A24" t="str">
        <f t="shared" ca="1" si="0"/>
        <v>M</v>
      </c>
      <c r="B24">
        <f t="shared" ca="1" si="1"/>
        <v>70</v>
      </c>
      <c r="C24" t="str">
        <f t="shared" ca="1" si="2"/>
        <v>muerto</v>
      </c>
    </row>
    <row r="25" spans="1:3" x14ac:dyDescent="0.3">
      <c r="A25" t="str">
        <f t="shared" ca="1" si="0"/>
        <v>M</v>
      </c>
      <c r="B25">
        <f t="shared" ca="1" si="1"/>
        <v>60</v>
      </c>
      <c r="C25" t="str">
        <f t="shared" ca="1" si="2"/>
        <v>sano</v>
      </c>
    </row>
    <row r="26" spans="1:3" x14ac:dyDescent="0.3">
      <c r="A26" t="str">
        <f t="shared" ca="1" si="0"/>
        <v>H</v>
      </c>
      <c r="B26">
        <f t="shared" ca="1" si="1"/>
        <v>61</v>
      </c>
      <c r="C26" t="str">
        <f t="shared" ca="1" si="2"/>
        <v>contagiado</v>
      </c>
    </row>
    <row r="27" spans="1:3" x14ac:dyDescent="0.3">
      <c r="A27" t="str">
        <f t="shared" ca="1" si="0"/>
        <v>M</v>
      </c>
      <c r="B27">
        <f t="shared" ca="1" si="1"/>
        <v>75</v>
      </c>
      <c r="C27" t="str">
        <f t="shared" ca="1" si="2"/>
        <v>sano</v>
      </c>
    </row>
    <row r="28" spans="1:3" x14ac:dyDescent="0.3">
      <c r="A28" t="str">
        <f t="shared" ca="1" si="0"/>
        <v>M</v>
      </c>
      <c r="B28">
        <f t="shared" ca="1" si="1"/>
        <v>69</v>
      </c>
      <c r="C28" t="str">
        <f t="shared" ca="1" si="2"/>
        <v>muerto</v>
      </c>
    </row>
    <row r="29" spans="1:3" x14ac:dyDescent="0.3">
      <c r="A29" t="str">
        <f t="shared" ca="1" si="0"/>
        <v>H</v>
      </c>
      <c r="B29">
        <f t="shared" ca="1" si="1"/>
        <v>73</v>
      </c>
      <c r="C29" t="str">
        <f t="shared" ca="1" si="2"/>
        <v>contagiado</v>
      </c>
    </row>
    <row r="30" spans="1:3" x14ac:dyDescent="0.3">
      <c r="A30" t="str">
        <f t="shared" ca="1" si="0"/>
        <v>H</v>
      </c>
      <c r="B30">
        <f t="shared" ca="1" si="1"/>
        <v>35</v>
      </c>
      <c r="C30" t="str">
        <f t="shared" ca="1" si="2"/>
        <v>sano</v>
      </c>
    </row>
    <row r="31" spans="1:3" x14ac:dyDescent="0.3">
      <c r="A31" t="str">
        <f t="shared" ca="1" si="0"/>
        <v>H</v>
      </c>
      <c r="B31">
        <f t="shared" ca="1" si="1"/>
        <v>36</v>
      </c>
      <c r="C31" t="str">
        <f t="shared" ca="1" si="2"/>
        <v>contagiado</v>
      </c>
    </row>
    <row r="32" spans="1:3" x14ac:dyDescent="0.3">
      <c r="A32" t="str">
        <f t="shared" ca="1" si="0"/>
        <v>H</v>
      </c>
      <c r="B32">
        <f t="shared" ca="1" si="1"/>
        <v>38</v>
      </c>
      <c r="C32" t="str">
        <f t="shared" ca="1" si="2"/>
        <v>contagiado</v>
      </c>
    </row>
    <row r="33" spans="1:3" x14ac:dyDescent="0.3">
      <c r="A33" t="str">
        <f t="shared" ca="1" si="0"/>
        <v>M</v>
      </c>
      <c r="B33">
        <f t="shared" ca="1" si="1"/>
        <v>78</v>
      </c>
      <c r="C33" t="str">
        <f t="shared" ca="1" si="2"/>
        <v>enfermo</v>
      </c>
    </row>
    <row r="34" spans="1:3" x14ac:dyDescent="0.3">
      <c r="A34" t="str">
        <f t="shared" ca="1" si="0"/>
        <v>M</v>
      </c>
      <c r="B34">
        <f t="shared" ca="1" si="1"/>
        <v>37</v>
      </c>
      <c r="C34" t="str">
        <f t="shared" ca="1" si="2"/>
        <v>sano</v>
      </c>
    </row>
    <row r="35" spans="1:3" x14ac:dyDescent="0.3">
      <c r="A35" t="str">
        <f t="shared" ca="1" si="0"/>
        <v>M</v>
      </c>
      <c r="B35">
        <f t="shared" ca="1" si="1"/>
        <v>32</v>
      </c>
      <c r="C35" t="str">
        <f t="shared" ca="1" si="2"/>
        <v>muerto</v>
      </c>
    </row>
    <row r="36" spans="1:3" x14ac:dyDescent="0.3">
      <c r="A36" t="str">
        <f t="shared" ca="1" si="0"/>
        <v>H</v>
      </c>
      <c r="B36">
        <f t="shared" ca="1" si="1"/>
        <v>19</v>
      </c>
      <c r="C36" t="str">
        <f t="shared" ca="1" si="2"/>
        <v>sano</v>
      </c>
    </row>
    <row r="37" spans="1:3" x14ac:dyDescent="0.3">
      <c r="A37" t="str">
        <f t="shared" ca="1" si="0"/>
        <v>H</v>
      </c>
      <c r="B37">
        <f t="shared" ca="1" si="1"/>
        <v>74</v>
      </c>
      <c r="C37" t="str">
        <f t="shared" ca="1" si="2"/>
        <v>enfermo</v>
      </c>
    </row>
    <row r="38" spans="1:3" x14ac:dyDescent="0.3">
      <c r="A38" t="str">
        <f t="shared" ca="1" si="0"/>
        <v>M</v>
      </c>
      <c r="B38">
        <f t="shared" ca="1" si="1"/>
        <v>72</v>
      </c>
      <c r="C38" t="str">
        <f t="shared" ca="1" si="2"/>
        <v>contagiado</v>
      </c>
    </row>
    <row r="39" spans="1:3" x14ac:dyDescent="0.3">
      <c r="A39" t="str">
        <f t="shared" ca="1" si="0"/>
        <v>M</v>
      </c>
      <c r="B39">
        <f t="shared" ca="1" si="1"/>
        <v>52</v>
      </c>
      <c r="C39" t="str">
        <f t="shared" ca="1" si="2"/>
        <v>contagiado</v>
      </c>
    </row>
    <row r="40" spans="1:3" x14ac:dyDescent="0.3">
      <c r="A40" t="str">
        <f t="shared" ca="1" si="0"/>
        <v>H</v>
      </c>
      <c r="B40">
        <f t="shared" ca="1" si="1"/>
        <v>71</v>
      </c>
      <c r="C40" t="str">
        <f t="shared" ca="1" si="2"/>
        <v>enfermo</v>
      </c>
    </row>
    <row r="41" spans="1:3" x14ac:dyDescent="0.3">
      <c r="A41" t="str">
        <f t="shared" ca="1" si="0"/>
        <v>M</v>
      </c>
      <c r="B41">
        <f t="shared" ca="1" si="1"/>
        <v>20</v>
      </c>
      <c r="C41" t="str">
        <f t="shared" ca="1" si="2"/>
        <v>enfermo</v>
      </c>
    </row>
    <row r="42" spans="1:3" x14ac:dyDescent="0.3">
      <c r="A42" t="str">
        <f t="shared" ca="1" si="0"/>
        <v>H</v>
      </c>
      <c r="B42">
        <f t="shared" ca="1" si="1"/>
        <v>34</v>
      </c>
      <c r="C42" t="str">
        <f t="shared" ca="1" si="2"/>
        <v>contagiado</v>
      </c>
    </row>
    <row r="43" spans="1:3" x14ac:dyDescent="0.3">
      <c r="A43" t="str">
        <f t="shared" ca="1" si="0"/>
        <v>H</v>
      </c>
      <c r="B43">
        <f t="shared" ca="1" si="1"/>
        <v>38</v>
      </c>
      <c r="C43" t="str">
        <f t="shared" ca="1" si="2"/>
        <v>muerto</v>
      </c>
    </row>
    <row r="44" spans="1:3" x14ac:dyDescent="0.3">
      <c r="A44" t="str">
        <f t="shared" ca="1" si="0"/>
        <v>M</v>
      </c>
      <c r="B44">
        <f t="shared" ca="1" si="1"/>
        <v>62</v>
      </c>
      <c r="C44" t="str">
        <f t="shared" ca="1" si="2"/>
        <v>sano</v>
      </c>
    </row>
    <row r="45" spans="1:3" x14ac:dyDescent="0.3">
      <c r="A45" t="str">
        <f t="shared" ca="1" si="0"/>
        <v>M</v>
      </c>
      <c r="B45">
        <f t="shared" ca="1" si="1"/>
        <v>24</v>
      </c>
      <c r="C45" t="str">
        <f t="shared" ca="1" si="2"/>
        <v>contagiado</v>
      </c>
    </row>
    <row r="46" spans="1:3" x14ac:dyDescent="0.3">
      <c r="A46" t="str">
        <f t="shared" ca="1" si="0"/>
        <v>M</v>
      </c>
      <c r="B46">
        <f t="shared" ca="1" si="1"/>
        <v>33</v>
      </c>
      <c r="C46" t="str">
        <f t="shared" ca="1" si="2"/>
        <v>sano</v>
      </c>
    </row>
    <row r="47" spans="1:3" x14ac:dyDescent="0.3">
      <c r="A47" t="str">
        <f t="shared" ca="1" si="0"/>
        <v>H</v>
      </c>
      <c r="B47">
        <f t="shared" ca="1" si="1"/>
        <v>19</v>
      </c>
      <c r="C47" t="str">
        <f t="shared" ca="1" si="2"/>
        <v>contagiado</v>
      </c>
    </row>
    <row r="48" spans="1:3" x14ac:dyDescent="0.3">
      <c r="A48" t="str">
        <f t="shared" ca="1" si="0"/>
        <v>H</v>
      </c>
      <c r="B48">
        <f t="shared" ca="1" si="1"/>
        <v>19</v>
      </c>
      <c r="C48" t="str">
        <f t="shared" ca="1" si="2"/>
        <v>contagiado</v>
      </c>
    </row>
    <row r="49" spans="1:3" x14ac:dyDescent="0.3">
      <c r="A49" t="str">
        <f t="shared" ca="1" si="0"/>
        <v>H</v>
      </c>
      <c r="B49">
        <f t="shared" ca="1" si="1"/>
        <v>28</v>
      </c>
      <c r="C49" t="str">
        <f t="shared" ca="1" si="2"/>
        <v>contagiado</v>
      </c>
    </row>
    <row r="50" spans="1:3" x14ac:dyDescent="0.3">
      <c r="A50" t="str">
        <f t="shared" ca="1" si="0"/>
        <v>M</v>
      </c>
      <c r="B50">
        <f t="shared" ca="1" si="1"/>
        <v>16</v>
      </c>
      <c r="C50" t="str">
        <f t="shared" ca="1" si="2"/>
        <v>enfermo</v>
      </c>
    </row>
    <row r="51" spans="1:3" x14ac:dyDescent="0.3">
      <c r="A51" t="str">
        <f t="shared" ca="1" si="0"/>
        <v>M</v>
      </c>
      <c r="B51">
        <f t="shared" ca="1" si="1"/>
        <v>75</v>
      </c>
      <c r="C51" t="str">
        <f t="shared" ca="1" si="2"/>
        <v>enfermo</v>
      </c>
    </row>
    <row r="52" spans="1:3" x14ac:dyDescent="0.3">
      <c r="A52" t="str">
        <f t="shared" ca="1" si="0"/>
        <v>M</v>
      </c>
      <c r="B52">
        <f t="shared" ca="1" si="1"/>
        <v>53</v>
      </c>
      <c r="C52" t="str">
        <f t="shared" ca="1" si="2"/>
        <v>enfermo</v>
      </c>
    </row>
    <row r="53" spans="1:3" x14ac:dyDescent="0.3">
      <c r="A53" t="str">
        <f t="shared" ca="1" si="0"/>
        <v>M</v>
      </c>
      <c r="B53">
        <f t="shared" ca="1" si="1"/>
        <v>61</v>
      </c>
      <c r="C53" t="str">
        <f t="shared" ca="1" si="2"/>
        <v>sano</v>
      </c>
    </row>
    <row r="54" spans="1:3" x14ac:dyDescent="0.3">
      <c r="A54" t="str">
        <f t="shared" ca="1" si="0"/>
        <v>H</v>
      </c>
      <c r="B54">
        <f t="shared" ca="1" si="1"/>
        <v>71</v>
      </c>
      <c r="C54" t="str">
        <f t="shared" ca="1" si="2"/>
        <v>contagiado</v>
      </c>
    </row>
    <row r="55" spans="1:3" x14ac:dyDescent="0.3">
      <c r="A55" t="str">
        <f t="shared" ca="1" si="0"/>
        <v>H</v>
      </c>
      <c r="B55">
        <f t="shared" ca="1" si="1"/>
        <v>15</v>
      </c>
      <c r="C55" t="str">
        <f t="shared" ca="1" si="2"/>
        <v>muerto</v>
      </c>
    </row>
    <row r="56" spans="1:3" x14ac:dyDescent="0.3">
      <c r="A56" t="str">
        <f t="shared" ca="1" si="0"/>
        <v>M</v>
      </c>
      <c r="B56">
        <f t="shared" ca="1" si="1"/>
        <v>78</v>
      </c>
      <c r="C56" t="str">
        <f t="shared" ca="1" si="2"/>
        <v>enfermo</v>
      </c>
    </row>
    <row r="57" spans="1:3" x14ac:dyDescent="0.3">
      <c r="A57" t="str">
        <f t="shared" ca="1" si="0"/>
        <v>H</v>
      </c>
      <c r="B57">
        <f t="shared" ca="1" si="1"/>
        <v>40</v>
      </c>
      <c r="C57" t="str">
        <f t="shared" ca="1" si="2"/>
        <v>sano</v>
      </c>
    </row>
    <row r="58" spans="1:3" x14ac:dyDescent="0.3">
      <c r="A58" t="str">
        <f t="shared" ca="1" si="0"/>
        <v>H</v>
      </c>
      <c r="B58">
        <f t="shared" ca="1" si="1"/>
        <v>63</v>
      </c>
      <c r="C58" t="str">
        <f t="shared" ca="1" si="2"/>
        <v>contagiado</v>
      </c>
    </row>
    <row r="59" spans="1:3" x14ac:dyDescent="0.3">
      <c r="A59" t="str">
        <f t="shared" ca="1" si="0"/>
        <v>M</v>
      </c>
      <c r="B59">
        <f t="shared" ca="1" si="1"/>
        <v>25</v>
      </c>
      <c r="C59" t="str">
        <f t="shared" ca="1" si="2"/>
        <v>contagiado</v>
      </c>
    </row>
    <row r="60" spans="1:3" x14ac:dyDescent="0.3">
      <c r="A60" t="str">
        <f t="shared" ca="1" si="0"/>
        <v>H</v>
      </c>
      <c r="B60">
        <f t="shared" ca="1" si="1"/>
        <v>82</v>
      </c>
      <c r="C60" t="str">
        <f t="shared" ca="1" si="2"/>
        <v>enfermo</v>
      </c>
    </row>
    <row r="61" spans="1:3" x14ac:dyDescent="0.3">
      <c r="A61" t="str">
        <f t="shared" ca="1" si="0"/>
        <v>H</v>
      </c>
      <c r="B61">
        <f t="shared" ca="1" si="1"/>
        <v>52</v>
      </c>
      <c r="C61" t="str">
        <f t="shared" ca="1" si="2"/>
        <v>enfermo</v>
      </c>
    </row>
    <row r="62" spans="1:3" x14ac:dyDescent="0.3">
      <c r="A62" t="str">
        <f t="shared" ca="1" si="0"/>
        <v>M</v>
      </c>
      <c r="B62">
        <f t="shared" ca="1" si="1"/>
        <v>19</v>
      </c>
      <c r="C62" t="str">
        <f t="shared" ca="1" si="2"/>
        <v>contagiado</v>
      </c>
    </row>
    <row r="63" spans="1:3" x14ac:dyDescent="0.3">
      <c r="A63" t="str">
        <f t="shared" ca="1" si="0"/>
        <v>M</v>
      </c>
      <c r="B63">
        <f t="shared" ca="1" si="1"/>
        <v>58</v>
      </c>
      <c r="C63" t="str">
        <f t="shared" ca="1" si="2"/>
        <v>sano</v>
      </c>
    </row>
    <row r="64" spans="1:3" x14ac:dyDescent="0.3">
      <c r="A64" t="str">
        <f t="shared" ca="1" si="0"/>
        <v>H</v>
      </c>
      <c r="B64">
        <f t="shared" ca="1" si="1"/>
        <v>21</v>
      </c>
      <c r="C64" t="str">
        <f t="shared" ca="1" si="2"/>
        <v>enfermo</v>
      </c>
    </row>
    <row r="65" spans="1:3" x14ac:dyDescent="0.3">
      <c r="A65" t="str">
        <f t="shared" ca="1" si="0"/>
        <v>M</v>
      </c>
      <c r="B65">
        <f t="shared" ca="1" si="1"/>
        <v>16</v>
      </c>
      <c r="C65" t="str">
        <f t="shared" ca="1" si="2"/>
        <v>enfermo</v>
      </c>
    </row>
    <row r="66" spans="1:3" x14ac:dyDescent="0.3">
      <c r="A66" t="str">
        <f t="shared" ca="1" si="0"/>
        <v>M</v>
      </c>
      <c r="B66">
        <f t="shared" ca="1" si="1"/>
        <v>85</v>
      </c>
      <c r="C66" t="str">
        <f t="shared" ca="1" si="2"/>
        <v>muerto</v>
      </c>
    </row>
    <row r="67" spans="1:3" x14ac:dyDescent="0.3">
      <c r="A67" t="str">
        <f t="shared" ref="A67:A130" ca="1" si="3">INDEX($J$3:$J$4,RANDBETWEEN(1,2))</f>
        <v>M</v>
      </c>
      <c r="B67">
        <f t="shared" ref="B67:B130" ca="1" si="4">RANDBETWEEN(15,85)</f>
        <v>18</v>
      </c>
      <c r="C67" t="str">
        <f t="shared" ref="C67:C130" ca="1" si="5">INDEX($J$6:$J$10,RANDBETWEEN(1,5))</f>
        <v>enfermo</v>
      </c>
    </row>
    <row r="68" spans="1:3" x14ac:dyDescent="0.3">
      <c r="A68" t="str">
        <f t="shared" ca="1" si="3"/>
        <v>H</v>
      </c>
      <c r="B68">
        <f t="shared" ca="1" si="4"/>
        <v>84</v>
      </c>
      <c r="C68" t="str">
        <f t="shared" ca="1" si="5"/>
        <v>sano</v>
      </c>
    </row>
    <row r="69" spans="1:3" x14ac:dyDescent="0.3">
      <c r="A69" t="str">
        <f t="shared" ca="1" si="3"/>
        <v>H</v>
      </c>
      <c r="B69">
        <f t="shared" ca="1" si="4"/>
        <v>16</v>
      </c>
      <c r="C69" t="str">
        <f t="shared" ca="1" si="5"/>
        <v>sano</v>
      </c>
    </row>
    <row r="70" spans="1:3" x14ac:dyDescent="0.3">
      <c r="A70" t="str">
        <f t="shared" ca="1" si="3"/>
        <v>H</v>
      </c>
      <c r="B70">
        <f t="shared" ca="1" si="4"/>
        <v>48</v>
      </c>
      <c r="C70" t="str">
        <f t="shared" ca="1" si="5"/>
        <v>muerto</v>
      </c>
    </row>
    <row r="71" spans="1:3" x14ac:dyDescent="0.3">
      <c r="A71" t="str">
        <f t="shared" ca="1" si="3"/>
        <v>H</v>
      </c>
      <c r="B71">
        <f t="shared" ca="1" si="4"/>
        <v>68</v>
      </c>
      <c r="C71" t="str">
        <f t="shared" ca="1" si="5"/>
        <v>sano</v>
      </c>
    </row>
    <row r="72" spans="1:3" x14ac:dyDescent="0.3">
      <c r="A72" t="str">
        <f t="shared" ca="1" si="3"/>
        <v>H</v>
      </c>
      <c r="B72">
        <f t="shared" ca="1" si="4"/>
        <v>48</v>
      </c>
      <c r="C72" t="str">
        <f t="shared" ca="1" si="5"/>
        <v>contagiado</v>
      </c>
    </row>
    <row r="73" spans="1:3" x14ac:dyDescent="0.3">
      <c r="A73" t="str">
        <f t="shared" ca="1" si="3"/>
        <v>H</v>
      </c>
      <c r="B73">
        <f t="shared" ca="1" si="4"/>
        <v>76</v>
      </c>
      <c r="C73" t="str">
        <f t="shared" ca="1" si="5"/>
        <v>muerto</v>
      </c>
    </row>
    <row r="74" spans="1:3" x14ac:dyDescent="0.3">
      <c r="A74" t="str">
        <f t="shared" ca="1" si="3"/>
        <v>M</v>
      </c>
      <c r="B74">
        <f t="shared" ca="1" si="4"/>
        <v>26</v>
      </c>
      <c r="C74" t="str">
        <f t="shared" ca="1" si="5"/>
        <v>sano</v>
      </c>
    </row>
    <row r="75" spans="1:3" x14ac:dyDescent="0.3">
      <c r="A75" t="str">
        <f t="shared" ca="1" si="3"/>
        <v>M</v>
      </c>
      <c r="B75">
        <f t="shared" ca="1" si="4"/>
        <v>18</v>
      </c>
      <c r="C75" t="str">
        <f t="shared" ca="1" si="5"/>
        <v>sano</v>
      </c>
    </row>
    <row r="76" spans="1:3" x14ac:dyDescent="0.3">
      <c r="A76" t="str">
        <f t="shared" ca="1" si="3"/>
        <v>H</v>
      </c>
      <c r="B76">
        <f t="shared" ca="1" si="4"/>
        <v>52</v>
      </c>
      <c r="C76" t="str">
        <f t="shared" ca="1" si="5"/>
        <v>enfermo</v>
      </c>
    </row>
    <row r="77" spans="1:3" x14ac:dyDescent="0.3">
      <c r="A77" t="str">
        <f t="shared" ca="1" si="3"/>
        <v>M</v>
      </c>
      <c r="B77">
        <f t="shared" ca="1" si="4"/>
        <v>84</v>
      </c>
      <c r="C77" t="str">
        <f t="shared" ca="1" si="5"/>
        <v>muerto</v>
      </c>
    </row>
    <row r="78" spans="1:3" x14ac:dyDescent="0.3">
      <c r="A78" t="str">
        <f t="shared" ca="1" si="3"/>
        <v>M</v>
      </c>
      <c r="B78">
        <f t="shared" ca="1" si="4"/>
        <v>28</v>
      </c>
      <c r="C78" t="str">
        <f t="shared" ca="1" si="5"/>
        <v>sano</v>
      </c>
    </row>
    <row r="79" spans="1:3" x14ac:dyDescent="0.3">
      <c r="A79" t="str">
        <f t="shared" ca="1" si="3"/>
        <v>H</v>
      </c>
      <c r="B79">
        <f t="shared" ca="1" si="4"/>
        <v>31</v>
      </c>
      <c r="C79" t="str">
        <f t="shared" ca="1" si="5"/>
        <v>enfermo</v>
      </c>
    </row>
    <row r="80" spans="1:3" x14ac:dyDescent="0.3">
      <c r="A80" t="str">
        <f t="shared" ca="1" si="3"/>
        <v>M</v>
      </c>
      <c r="B80">
        <f t="shared" ca="1" si="4"/>
        <v>34</v>
      </c>
      <c r="C80" t="str">
        <f t="shared" ca="1" si="5"/>
        <v>muerto</v>
      </c>
    </row>
    <row r="81" spans="1:3" x14ac:dyDescent="0.3">
      <c r="A81" t="str">
        <f t="shared" ca="1" si="3"/>
        <v>H</v>
      </c>
      <c r="B81">
        <f t="shared" ca="1" si="4"/>
        <v>83</v>
      </c>
      <c r="C81" t="str">
        <f t="shared" ca="1" si="5"/>
        <v>enfermo</v>
      </c>
    </row>
    <row r="82" spans="1:3" x14ac:dyDescent="0.3">
      <c r="A82" t="str">
        <f t="shared" ca="1" si="3"/>
        <v>H</v>
      </c>
      <c r="B82">
        <f t="shared" ca="1" si="4"/>
        <v>42</v>
      </c>
      <c r="C82" t="str">
        <f t="shared" ca="1" si="5"/>
        <v>contagiado</v>
      </c>
    </row>
    <row r="83" spans="1:3" x14ac:dyDescent="0.3">
      <c r="A83" t="str">
        <f t="shared" ca="1" si="3"/>
        <v>H</v>
      </c>
      <c r="B83">
        <f t="shared" ca="1" si="4"/>
        <v>65</v>
      </c>
      <c r="C83" t="str">
        <f t="shared" ca="1" si="5"/>
        <v>contagiado</v>
      </c>
    </row>
    <row r="84" spans="1:3" x14ac:dyDescent="0.3">
      <c r="A84" t="str">
        <f t="shared" ca="1" si="3"/>
        <v>H</v>
      </c>
      <c r="B84">
        <f t="shared" ca="1" si="4"/>
        <v>73</v>
      </c>
      <c r="C84" t="str">
        <f t="shared" ca="1" si="5"/>
        <v>sano</v>
      </c>
    </row>
    <row r="85" spans="1:3" x14ac:dyDescent="0.3">
      <c r="A85" t="str">
        <f t="shared" ca="1" si="3"/>
        <v>M</v>
      </c>
      <c r="B85">
        <f t="shared" ca="1" si="4"/>
        <v>74</v>
      </c>
      <c r="C85" t="str">
        <f t="shared" ca="1" si="5"/>
        <v>sano</v>
      </c>
    </row>
    <row r="86" spans="1:3" x14ac:dyDescent="0.3">
      <c r="A86" t="str">
        <f t="shared" ca="1" si="3"/>
        <v>H</v>
      </c>
      <c r="B86">
        <f t="shared" ca="1" si="4"/>
        <v>31</v>
      </c>
      <c r="C86" t="str">
        <f t="shared" ca="1" si="5"/>
        <v>contagiado</v>
      </c>
    </row>
    <row r="87" spans="1:3" x14ac:dyDescent="0.3">
      <c r="A87" t="str">
        <f t="shared" ca="1" si="3"/>
        <v>H</v>
      </c>
      <c r="B87">
        <f t="shared" ca="1" si="4"/>
        <v>35</v>
      </c>
      <c r="C87" t="str">
        <f t="shared" ca="1" si="5"/>
        <v>enfermo</v>
      </c>
    </row>
    <row r="88" spans="1:3" x14ac:dyDescent="0.3">
      <c r="A88" t="str">
        <f t="shared" ca="1" si="3"/>
        <v>H</v>
      </c>
      <c r="B88">
        <f t="shared" ca="1" si="4"/>
        <v>69</v>
      </c>
      <c r="C88" t="str">
        <f t="shared" ca="1" si="5"/>
        <v>sano</v>
      </c>
    </row>
    <row r="89" spans="1:3" x14ac:dyDescent="0.3">
      <c r="A89" t="str">
        <f t="shared" ca="1" si="3"/>
        <v>H</v>
      </c>
      <c r="B89">
        <f t="shared" ca="1" si="4"/>
        <v>18</v>
      </c>
      <c r="C89" t="str">
        <f t="shared" ca="1" si="5"/>
        <v>enfermo</v>
      </c>
    </row>
    <row r="90" spans="1:3" x14ac:dyDescent="0.3">
      <c r="A90" t="str">
        <f t="shared" ca="1" si="3"/>
        <v>H</v>
      </c>
      <c r="B90">
        <f t="shared" ca="1" si="4"/>
        <v>16</v>
      </c>
      <c r="C90" t="str">
        <f t="shared" ca="1" si="5"/>
        <v>sano</v>
      </c>
    </row>
    <row r="91" spans="1:3" x14ac:dyDescent="0.3">
      <c r="A91" t="str">
        <f t="shared" ca="1" si="3"/>
        <v>M</v>
      </c>
      <c r="B91">
        <f t="shared" ca="1" si="4"/>
        <v>61</v>
      </c>
      <c r="C91" t="str">
        <f t="shared" ca="1" si="5"/>
        <v>muerto</v>
      </c>
    </row>
    <row r="92" spans="1:3" x14ac:dyDescent="0.3">
      <c r="A92" t="str">
        <f t="shared" ca="1" si="3"/>
        <v>H</v>
      </c>
      <c r="B92">
        <f t="shared" ca="1" si="4"/>
        <v>25</v>
      </c>
      <c r="C92" t="str">
        <f t="shared" ca="1" si="5"/>
        <v>muerto</v>
      </c>
    </row>
    <row r="93" spans="1:3" x14ac:dyDescent="0.3">
      <c r="A93" t="str">
        <f t="shared" ca="1" si="3"/>
        <v>M</v>
      </c>
      <c r="B93">
        <f t="shared" ca="1" si="4"/>
        <v>84</v>
      </c>
      <c r="C93" t="str">
        <f t="shared" ca="1" si="5"/>
        <v>sano</v>
      </c>
    </row>
    <row r="94" spans="1:3" x14ac:dyDescent="0.3">
      <c r="A94" t="str">
        <f t="shared" ca="1" si="3"/>
        <v>M</v>
      </c>
      <c r="B94">
        <f t="shared" ca="1" si="4"/>
        <v>25</v>
      </c>
      <c r="C94" t="str">
        <f t="shared" ca="1" si="5"/>
        <v>sano</v>
      </c>
    </row>
    <row r="95" spans="1:3" x14ac:dyDescent="0.3">
      <c r="A95" t="str">
        <f t="shared" ca="1" si="3"/>
        <v>M</v>
      </c>
      <c r="B95">
        <f t="shared" ca="1" si="4"/>
        <v>16</v>
      </c>
      <c r="C95" t="str">
        <f t="shared" ca="1" si="5"/>
        <v>contagiado</v>
      </c>
    </row>
    <row r="96" spans="1:3" x14ac:dyDescent="0.3">
      <c r="A96" t="str">
        <f t="shared" ca="1" si="3"/>
        <v>M</v>
      </c>
      <c r="B96">
        <f t="shared" ca="1" si="4"/>
        <v>69</v>
      </c>
      <c r="C96" t="str">
        <f t="shared" ca="1" si="5"/>
        <v>muerto</v>
      </c>
    </row>
    <row r="97" spans="1:3" x14ac:dyDescent="0.3">
      <c r="A97" t="str">
        <f t="shared" ca="1" si="3"/>
        <v>M</v>
      </c>
      <c r="B97">
        <f t="shared" ca="1" si="4"/>
        <v>79</v>
      </c>
      <c r="C97" t="str">
        <f t="shared" ca="1" si="5"/>
        <v>muerto</v>
      </c>
    </row>
    <row r="98" spans="1:3" x14ac:dyDescent="0.3">
      <c r="A98" t="str">
        <f t="shared" ca="1" si="3"/>
        <v>M</v>
      </c>
      <c r="B98">
        <f t="shared" ca="1" si="4"/>
        <v>45</v>
      </c>
      <c r="C98" t="str">
        <f t="shared" ca="1" si="5"/>
        <v>muerto</v>
      </c>
    </row>
    <row r="99" spans="1:3" x14ac:dyDescent="0.3">
      <c r="A99" t="str">
        <f t="shared" ca="1" si="3"/>
        <v>H</v>
      </c>
      <c r="B99">
        <f t="shared" ca="1" si="4"/>
        <v>19</v>
      </c>
      <c r="C99" t="str">
        <f t="shared" ca="1" si="5"/>
        <v>enfermo</v>
      </c>
    </row>
    <row r="100" spans="1:3" x14ac:dyDescent="0.3">
      <c r="A100" t="str">
        <f t="shared" ca="1" si="3"/>
        <v>M</v>
      </c>
      <c r="B100">
        <f t="shared" ca="1" si="4"/>
        <v>70</v>
      </c>
      <c r="C100" t="str">
        <f t="shared" ca="1" si="5"/>
        <v>sano</v>
      </c>
    </row>
    <row r="101" spans="1:3" x14ac:dyDescent="0.3">
      <c r="A101" t="str">
        <f t="shared" ca="1" si="3"/>
        <v>H</v>
      </c>
      <c r="B101">
        <f t="shared" ca="1" si="4"/>
        <v>55</v>
      </c>
      <c r="C101" t="str">
        <f t="shared" ca="1" si="5"/>
        <v>sano</v>
      </c>
    </row>
    <row r="102" spans="1:3" x14ac:dyDescent="0.3">
      <c r="A102" t="str">
        <f t="shared" ca="1" si="3"/>
        <v>H</v>
      </c>
      <c r="B102">
        <f t="shared" ca="1" si="4"/>
        <v>85</v>
      </c>
      <c r="C102" t="str">
        <f t="shared" ca="1" si="5"/>
        <v>sano</v>
      </c>
    </row>
    <row r="103" spans="1:3" x14ac:dyDescent="0.3">
      <c r="A103" t="str">
        <f t="shared" ca="1" si="3"/>
        <v>H</v>
      </c>
      <c r="B103">
        <f t="shared" ca="1" si="4"/>
        <v>25</v>
      </c>
      <c r="C103" t="str">
        <f t="shared" ca="1" si="5"/>
        <v>contagiado</v>
      </c>
    </row>
    <row r="104" spans="1:3" x14ac:dyDescent="0.3">
      <c r="A104" t="str">
        <f t="shared" ca="1" si="3"/>
        <v>M</v>
      </c>
      <c r="B104">
        <f t="shared" ca="1" si="4"/>
        <v>17</v>
      </c>
      <c r="C104" t="str">
        <f t="shared" ca="1" si="5"/>
        <v>sano</v>
      </c>
    </row>
    <row r="105" spans="1:3" x14ac:dyDescent="0.3">
      <c r="A105" t="str">
        <f t="shared" ca="1" si="3"/>
        <v>M</v>
      </c>
      <c r="B105">
        <f t="shared" ca="1" si="4"/>
        <v>56</v>
      </c>
      <c r="C105" t="str">
        <f t="shared" ca="1" si="5"/>
        <v>sano</v>
      </c>
    </row>
    <row r="106" spans="1:3" x14ac:dyDescent="0.3">
      <c r="A106" t="str">
        <f t="shared" ca="1" si="3"/>
        <v>H</v>
      </c>
      <c r="B106">
        <f t="shared" ca="1" si="4"/>
        <v>81</v>
      </c>
      <c r="C106" t="str">
        <f t="shared" ca="1" si="5"/>
        <v>muerto</v>
      </c>
    </row>
    <row r="107" spans="1:3" x14ac:dyDescent="0.3">
      <c r="A107" t="str">
        <f t="shared" ca="1" si="3"/>
        <v>H</v>
      </c>
      <c r="B107">
        <f t="shared" ca="1" si="4"/>
        <v>50</v>
      </c>
      <c r="C107" t="str">
        <f t="shared" ca="1" si="5"/>
        <v>sano</v>
      </c>
    </row>
    <row r="108" spans="1:3" x14ac:dyDescent="0.3">
      <c r="A108" t="str">
        <f t="shared" ca="1" si="3"/>
        <v>M</v>
      </c>
      <c r="B108">
        <f t="shared" ca="1" si="4"/>
        <v>25</v>
      </c>
      <c r="C108" t="str">
        <f t="shared" ca="1" si="5"/>
        <v>muerto</v>
      </c>
    </row>
    <row r="109" spans="1:3" x14ac:dyDescent="0.3">
      <c r="A109" t="str">
        <f t="shared" ca="1" si="3"/>
        <v>H</v>
      </c>
      <c r="B109">
        <f t="shared" ca="1" si="4"/>
        <v>74</v>
      </c>
      <c r="C109" t="str">
        <f t="shared" ca="1" si="5"/>
        <v>contagiado</v>
      </c>
    </row>
    <row r="110" spans="1:3" x14ac:dyDescent="0.3">
      <c r="A110" t="str">
        <f t="shared" ca="1" si="3"/>
        <v>M</v>
      </c>
      <c r="B110">
        <f t="shared" ca="1" si="4"/>
        <v>50</v>
      </c>
      <c r="C110" t="str">
        <f t="shared" ca="1" si="5"/>
        <v>muerto</v>
      </c>
    </row>
    <row r="111" spans="1:3" x14ac:dyDescent="0.3">
      <c r="A111" t="str">
        <f t="shared" ca="1" si="3"/>
        <v>M</v>
      </c>
      <c r="B111">
        <f t="shared" ca="1" si="4"/>
        <v>64</v>
      </c>
      <c r="C111" t="str">
        <f t="shared" ca="1" si="5"/>
        <v>enfermo</v>
      </c>
    </row>
    <row r="112" spans="1:3" x14ac:dyDescent="0.3">
      <c r="A112" t="str">
        <f t="shared" ca="1" si="3"/>
        <v>M</v>
      </c>
      <c r="B112">
        <f t="shared" ca="1" si="4"/>
        <v>74</v>
      </c>
      <c r="C112" t="str">
        <f t="shared" ca="1" si="5"/>
        <v>contagiado</v>
      </c>
    </row>
    <row r="113" spans="1:3" x14ac:dyDescent="0.3">
      <c r="A113" t="str">
        <f t="shared" ca="1" si="3"/>
        <v>M</v>
      </c>
      <c r="B113">
        <f t="shared" ca="1" si="4"/>
        <v>83</v>
      </c>
      <c r="C113" t="str">
        <f t="shared" ca="1" si="5"/>
        <v>sano</v>
      </c>
    </row>
    <row r="114" spans="1:3" x14ac:dyDescent="0.3">
      <c r="A114" t="str">
        <f t="shared" ca="1" si="3"/>
        <v>M</v>
      </c>
      <c r="B114">
        <f t="shared" ca="1" si="4"/>
        <v>19</v>
      </c>
      <c r="C114" t="str">
        <f t="shared" ca="1" si="5"/>
        <v>enfermo</v>
      </c>
    </row>
    <row r="115" spans="1:3" x14ac:dyDescent="0.3">
      <c r="A115" t="str">
        <f t="shared" ca="1" si="3"/>
        <v>H</v>
      </c>
      <c r="B115">
        <f t="shared" ca="1" si="4"/>
        <v>85</v>
      </c>
      <c r="C115" t="str">
        <f t="shared" ca="1" si="5"/>
        <v>contagiado</v>
      </c>
    </row>
    <row r="116" spans="1:3" x14ac:dyDescent="0.3">
      <c r="A116" t="str">
        <f t="shared" ca="1" si="3"/>
        <v>M</v>
      </c>
      <c r="B116">
        <f t="shared" ca="1" si="4"/>
        <v>16</v>
      </c>
      <c r="C116" t="str">
        <f t="shared" ca="1" si="5"/>
        <v>muerto</v>
      </c>
    </row>
    <row r="117" spans="1:3" x14ac:dyDescent="0.3">
      <c r="A117" t="str">
        <f t="shared" ca="1" si="3"/>
        <v>H</v>
      </c>
      <c r="B117">
        <f t="shared" ca="1" si="4"/>
        <v>56</v>
      </c>
      <c r="C117" t="str">
        <f t="shared" ca="1" si="5"/>
        <v>contagiado</v>
      </c>
    </row>
    <row r="118" spans="1:3" x14ac:dyDescent="0.3">
      <c r="A118" t="str">
        <f t="shared" ca="1" si="3"/>
        <v>M</v>
      </c>
      <c r="B118">
        <f t="shared" ca="1" si="4"/>
        <v>54</v>
      </c>
      <c r="C118" t="str">
        <f t="shared" ca="1" si="5"/>
        <v>sano</v>
      </c>
    </row>
    <row r="119" spans="1:3" x14ac:dyDescent="0.3">
      <c r="A119" t="str">
        <f t="shared" ca="1" si="3"/>
        <v>H</v>
      </c>
      <c r="B119">
        <f t="shared" ca="1" si="4"/>
        <v>71</v>
      </c>
      <c r="C119" t="str">
        <f t="shared" ca="1" si="5"/>
        <v>sano</v>
      </c>
    </row>
    <row r="120" spans="1:3" x14ac:dyDescent="0.3">
      <c r="A120" t="str">
        <f t="shared" ca="1" si="3"/>
        <v>H</v>
      </c>
      <c r="B120">
        <f t="shared" ca="1" si="4"/>
        <v>56</v>
      </c>
      <c r="C120" t="str">
        <f t="shared" ca="1" si="5"/>
        <v>contagiado</v>
      </c>
    </row>
    <row r="121" spans="1:3" x14ac:dyDescent="0.3">
      <c r="A121" t="str">
        <f t="shared" ca="1" si="3"/>
        <v>M</v>
      </c>
      <c r="B121">
        <f t="shared" ca="1" si="4"/>
        <v>51</v>
      </c>
      <c r="C121" t="str">
        <f t="shared" ca="1" si="5"/>
        <v>muerto</v>
      </c>
    </row>
    <row r="122" spans="1:3" x14ac:dyDescent="0.3">
      <c r="A122" t="str">
        <f t="shared" ca="1" si="3"/>
        <v>M</v>
      </c>
      <c r="B122">
        <f t="shared" ca="1" si="4"/>
        <v>27</v>
      </c>
      <c r="C122" t="str">
        <f t="shared" ca="1" si="5"/>
        <v>sano</v>
      </c>
    </row>
    <row r="123" spans="1:3" x14ac:dyDescent="0.3">
      <c r="A123" t="str">
        <f t="shared" ca="1" si="3"/>
        <v>M</v>
      </c>
      <c r="B123">
        <f t="shared" ca="1" si="4"/>
        <v>70</v>
      </c>
      <c r="C123" t="str">
        <f t="shared" ca="1" si="5"/>
        <v>enfermo</v>
      </c>
    </row>
    <row r="124" spans="1:3" x14ac:dyDescent="0.3">
      <c r="A124" t="str">
        <f t="shared" ca="1" si="3"/>
        <v>M</v>
      </c>
      <c r="B124">
        <f t="shared" ca="1" si="4"/>
        <v>16</v>
      </c>
      <c r="C124" t="str">
        <f t="shared" ca="1" si="5"/>
        <v>enfermo</v>
      </c>
    </row>
    <row r="125" spans="1:3" x14ac:dyDescent="0.3">
      <c r="A125" t="str">
        <f t="shared" ca="1" si="3"/>
        <v>H</v>
      </c>
      <c r="B125">
        <f t="shared" ca="1" si="4"/>
        <v>31</v>
      </c>
      <c r="C125" t="str">
        <f t="shared" ca="1" si="5"/>
        <v>sano</v>
      </c>
    </row>
    <row r="126" spans="1:3" x14ac:dyDescent="0.3">
      <c r="A126" t="str">
        <f t="shared" ca="1" si="3"/>
        <v>M</v>
      </c>
      <c r="B126">
        <f t="shared" ca="1" si="4"/>
        <v>41</v>
      </c>
      <c r="C126" t="str">
        <f t="shared" ca="1" si="5"/>
        <v>contagiado</v>
      </c>
    </row>
    <row r="127" spans="1:3" x14ac:dyDescent="0.3">
      <c r="A127" t="str">
        <f t="shared" ca="1" si="3"/>
        <v>M</v>
      </c>
      <c r="B127">
        <f t="shared" ca="1" si="4"/>
        <v>46</v>
      </c>
      <c r="C127" t="str">
        <f t="shared" ca="1" si="5"/>
        <v>contagiado</v>
      </c>
    </row>
    <row r="128" spans="1:3" x14ac:dyDescent="0.3">
      <c r="A128" t="str">
        <f t="shared" ca="1" si="3"/>
        <v>H</v>
      </c>
      <c r="B128">
        <f t="shared" ca="1" si="4"/>
        <v>19</v>
      </c>
      <c r="C128" t="str">
        <f t="shared" ca="1" si="5"/>
        <v>enfermo</v>
      </c>
    </row>
    <row r="129" spans="1:3" x14ac:dyDescent="0.3">
      <c r="A129" t="str">
        <f t="shared" ca="1" si="3"/>
        <v>M</v>
      </c>
      <c r="B129">
        <f t="shared" ca="1" si="4"/>
        <v>84</v>
      </c>
      <c r="C129" t="str">
        <f t="shared" ca="1" si="5"/>
        <v>sano</v>
      </c>
    </row>
    <row r="130" spans="1:3" x14ac:dyDescent="0.3">
      <c r="A130" t="str">
        <f t="shared" ca="1" si="3"/>
        <v>H</v>
      </c>
      <c r="B130">
        <f t="shared" ca="1" si="4"/>
        <v>57</v>
      </c>
      <c r="C130" t="str">
        <f t="shared" ca="1" si="5"/>
        <v>enfermo</v>
      </c>
    </row>
    <row r="131" spans="1:3" x14ac:dyDescent="0.3">
      <c r="A131" t="str">
        <f t="shared" ref="A131:A194" ca="1" si="6">INDEX($J$3:$J$4,RANDBETWEEN(1,2))</f>
        <v>M</v>
      </c>
      <c r="B131">
        <f t="shared" ref="B131:B194" ca="1" si="7">RANDBETWEEN(15,85)</f>
        <v>74</v>
      </c>
      <c r="C131" t="str">
        <f t="shared" ref="C131:C194" ca="1" si="8">INDEX($J$6:$J$10,RANDBETWEEN(1,5))</f>
        <v>sano</v>
      </c>
    </row>
    <row r="132" spans="1:3" x14ac:dyDescent="0.3">
      <c r="A132" t="str">
        <f t="shared" ca="1" si="6"/>
        <v>M</v>
      </c>
      <c r="B132">
        <f t="shared" ca="1" si="7"/>
        <v>85</v>
      </c>
      <c r="C132" t="str">
        <f t="shared" ca="1" si="8"/>
        <v>sano</v>
      </c>
    </row>
    <row r="133" spans="1:3" x14ac:dyDescent="0.3">
      <c r="A133" t="str">
        <f t="shared" ca="1" si="6"/>
        <v>H</v>
      </c>
      <c r="B133">
        <f t="shared" ca="1" si="7"/>
        <v>22</v>
      </c>
      <c r="C133" t="str">
        <f t="shared" ca="1" si="8"/>
        <v>enfermo</v>
      </c>
    </row>
    <row r="134" spans="1:3" x14ac:dyDescent="0.3">
      <c r="A134" t="str">
        <f t="shared" ca="1" si="6"/>
        <v>H</v>
      </c>
      <c r="B134">
        <f t="shared" ca="1" si="7"/>
        <v>66</v>
      </c>
      <c r="C134" t="str">
        <f t="shared" ca="1" si="8"/>
        <v>sano</v>
      </c>
    </row>
    <row r="135" spans="1:3" x14ac:dyDescent="0.3">
      <c r="A135" t="str">
        <f t="shared" ca="1" si="6"/>
        <v>M</v>
      </c>
      <c r="B135">
        <f t="shared" ca="1" si="7"/>
        <v>55</v>
      </c>
      <c r="C135" t="str">
        <f t="shared" ca="1" si="8"/>
        <v>enfermo</v>
      </c>
    </row>
    <row r="136" spans="1:3" x14ac:dyDescent="0.3">
      <c r="A136" t="str">
        <f t="shared" ca="1" si="6"/>
        <v>M</v>
      </c>
      <c r="B136">
        <f t="shared" ca="1" si="7"/>
        <v>69</v>
      </c>
      <c r="C136" t="str">
        <f t="shared" ca="1" si="8"/>
        <v>sano</v>
      </c>
    </row>
    <row r="137" spans="1:3" x14ac:dyDescent="0.3">
      <c r="A137" t="str">
        <f t="shared" ca="1" si="6"/>
        <v>M</v>
      </c>
      <c r="B137">
        <f t="shared" ca="1" si="7"/>
        <v>21</v>
      </c>
      <c r="C137" t="str">
        <f t="shared" ca="1" si="8"/>
        <v>contagiado</v>
      </c>
    </row>
    <row r="138" spans="1:3" x14ac:dyDescent="0.3">
      <c r="A138" t="str">
        <f t="shared" ca="1" si="6"/>
        <v>H</v>
      </c>
      <c r="B138">
        <f t="shared" ca="1" si="7"/>
        <v>75</v>
      </c>
      <c r="C138" t="str">
        <f t="shared" ca="1" si="8"/>
        <v>contagiado</v>
      </c>
    </row>
    <row r="139" spans="1:3" x14ac:dyDescent="0.3">
      <c r="A139" t="str">
        <f t="shared" ca="1" si="6"/>
        <v>M</v>
      </c>
      <c r="B139">
        <f t="shared" ca="1" si="7"/>
        <v>60</v>
      </c>
      <c r="C139" t="str">
        <f t="shared" ca="1" si="8"/>
        <v>sano</v>
      </c>
    </row>
    <row r="140" spans="1:3" x14ac:dyDescent="0.3">
      <c r="A140" t="str">
        <f t="shared" ca="1" si="6"/>
        <v>H</v>
      </c>
      <c r="B140">
        <f t="shared" ca="1" si="7"/>
        <v>51</v>
      </c>
      <c r="C140" t="str">
        <f t="shared" ca="1" si="8"/>
        <v>sano</v>
      </c>
    </row>
    <row r="141" spans="1:3" x14ac:dyDescent="0.3">
      <c r="A141" t="str">
        <f t="shared" ca="1" si="6"/>
        <v>M</v>
      </c>
      <c r="B141">
        <f t="shared" ca="1" si="7"/>
        <v>28</v>
      </c>
      <c r="C141" t="str">
        <f t="shared" ca="1" si="8"/>
        <v>enfermo</v>
      </c>
    </row>
    <row r="142" spans="1:3" x14ac:dyDescent="0.3">
      <c r="A142" t="str">
        <f t="shared" ca="1" si="6"/>
        <v>H</v>
      </c>
      <c r="B142">
        <f t="shared" ca="1" si="7"/>
        <v>84</v>
      </c>
      <c r="C142" t="str">
        <f t="shared" ca="1" si="8"/>
        <v>sano</v>
      </c>
    </row>
    <row r="143" spans="1:3" x14ac:dyDescent="0.3">
      <c r="A143" t="str">
        <f t="shared" ca="1" si="6"/>
        <v>H</v>
      </c>
      <c r="B143">
        <f t="shared" ca="1" si="7"/>
        <v>72</v>
      </c>
      <c r="C143" t="str">
        <f t="shared" ca="1" si="8"/>
        <v>enfermo</v>
      </c>
    </row>
    <row r="144" spans="1:3" x14ac:dyDescent="0.3">
      <c r="A144" t="str">
        <f t="shared" ca="1" si="6"/>
        <v>H</v>
      </c>
      <c r="B144">
        <f t="shared" ca="1" si="7"/>
        <v>56</v>
      </c>
      <c r="C144" t="str">
        <f t="shared" ca="1" si="8"/>
        <v>contagiado</v>
      </c>
    </row>
    <row r="145" spans="1:3" x14ac:dyDescent="0.3">
      <c r="A145" t="str">
        <f t="shared" ca="1" si="6"/>
        <v>M</v>
      </c>
      <c r="B145">
        <f t="shared" ca="1" si="7"/>
        <v>72</v>
      </c>
      <c r="C145" t="str">
        <f t="shared" ca="1" si="8"/>
        <v>contagiado</v>
      </c>
    </row>
    <row r="146" spans="1:3" x14ac:dyDescent="0.3">
      <c r="A146" t="str">
        <f t="shared" ca="1" si="6"/>
        <v>H</v>
      </c>
      <c r="B146">
        <f t="shared" ca="1" si="7"/>
        <v>69</v>
      </c>
      <c r="C146" t="str">
        <f t="shared" ca="1" si="8"/>
        <v>muerto</v>
      </c>
    </row>
    <row r="147" spans="1:3" x14ac:dyDescent="0.3">
      <c r="A147" t="str">
        <f t="shared" ca="1" si="6"/>
        <v>M</v>
      </c>
      <c r="B147">
        <f t="shared" ca="1" si="7"/>
        <v>60</v>
      </c>
      <c r="C147" t="str">
        <f t="shared" ca="1" si="8"/>
        <v>sano</v>
      </c>
    </row>
    <row r="148" spans="1:3" x14ac:dyDescent="0.3">
      <c r="A148" t="str">
        <f t="shared" ca="1" si="6"/>
        <v>H</v>
      </c>
      <c r="B148">
        <f t="shared" ca="1" si="7"/>
        <v>17</v>
      </c>
      <c r="C148" t="str">
        <f t="shared" ca="1" si="8"/>
        <v>enfermo</v>
      </c>
    </row>
    <row r="149" spans="1:3" x14ac:dyDescent="0.3">
      <c r="A149" t="str">
        <f t="shared" ca="1" si="6"/>
        <v>M</v>
      </c>
      <c r="B149">
        <f t="shared" ca="1" si="7"/>
        <v>61</v>
      </c>
      <c r="C149" t="str">
        <f t="shared" ca="1" si="8"/>
        <v>sano</v>
      </c>
    </row>
    <row r="150" spans="1:3" x14ac:dyDescent="0.3">
      <c r="A150" t="str">
        <f t="shared" ca="1" si="6"/>
        <v>M</v>
      </c>
      <c r="B150">
        <f t="shared" ca="1" si="7"/>
        <v>79</v>
      </c>
      <c r="C150" t="str">
        <f t="shared" ca="1" si="8"/>
        <v>contagiado</v>
      </c>
    </row>
    <row r="151" spans="1:3" x14ac:dyDescent="0.3">
      <c r="A151" t="str">
        <f t="shared" ca="1" si="6"/>
        <v>M</v>
      </c>
      <c r="B151">
        <f t="shared" ca="1" si="7"/>
        <v>55</v>
      </c>
      <c r="C151" t="str">
        <f t="shared" ca="1" si="8"/>
        <v>enfermo</v>
      </c>
    </row>
    <row r="152" spans="1:3" x14ac:dyDescent="0.3">
      <c r="A152" t="str">
        <f t="shared" ca="1" si="6"/>
        <v>M</v>
      </c>
      <c r="B152">
        <f t="shared" ca="1" si="7"/>
        <v>53</v>
      </c>
      <c r="C152" t="str">
        <f t="shared" ca="1" si="8"/>
        <v>sano</v>
      </c>
    </row>
    <row r="153" spans="1:3" x14ac:dyDescent="0.3">
      <c r="A153" t="str">
        <f t="shared" ca="1" si="6"/>
        <v>H</v>
      </c>
      <c r="B153">
        <f t="shared" ca="1" si="7"/>
        <v>75</v>
      </c>
      <c r="C153" t="str">
        <f t="shared" ca="1" si="8"/>
        <v>sano</v>
      </c>
    </row>
    <row r="154" spans="1:3" x14ac:dyDescent="0.3">
      <c r="A154" t="str">
        <f t="shared" ca="1" si="6"/>
        <v>M</v>
      </c>
      <c r="B154">
        <f t="shared" ca="1" si="7"/>
        <v>66</v>
      </c>
      <c r="C154" t="str">
        <f t="shared" ca="1" si="8"/>
        <v>muerto</v>
      </c>
    </row>
    <row r="155" spans="1:3" x14ac:dyDescent="0.3">
      <c r="A155" t="str">
        <f t="shared" ca="1" si="6"/>
        <v>M</v>
      </c>
      <c r="B155">
        <f t="shared" ca="1" si="7"/>
        <v>75</v>
      </c>
      <c r="C155" t="str">
        <f t="shared" ca="1" si="8"/>
        <v>contagiado</v>
      </c>
    </row>
    <row r="156" spans="1:3" x14ac:dyDescent="0.3">
      <c r="A156" t="str">
        <f t="shared" ca="1" si="6"/>
        <v>H</v>
      </c>
      <c r="B156">
        <f t="shared" ca="1" si="7"/>
        <v>43</v>
      </c>
      <c r="C156" t="str">
        <f t="shared" ca="1" si="8"/>
        <v>muerto</v>
      </c>
    </row>
    <row r="157" spans="1:3" x14ac:dyDescent="0.3">
      <c r="A157" t="str">
        <f t="shared" ca="1" si="6"/>
        <v>H</v>
      </c>
      <c r="B157">
        <f t="shared" ca="1" si="7"/>
        <v>84</v>
      </c>
      <c r="C157" t="str">
        <f t="shared" ca="1" si="8"/>
        <v>sano</v>
      </c>
    </row>
    <row r="158" spans="1:3" x14ac:dyDescent="0.3">
      <c r="A158" t="str">
        <f t="shared" ca="1" si="6"/>
        <v>H</v>
      </c>
      <c r="B158">
        <f t="shared" ca="1" si="7"/>
        <v>53</v>
      </c>
      <c r="C158" t="str">
        <f t="shared" ca="1" si="8"/>
        <v>contagiado</v>
      </c>
    </row>
    <row r="159" spans="1:3" x14ac:dyDescent="0.3">
      <c r="A159" t="str">
        <f t="shared" ca="1" si="6"/>
        <v>M</v>
      </c>
      <c r="B159">
        <f t="shared" ca="1" si="7"/>
        <v>72</v>
      </c>
      <c r="C159" t="str">
        <f t="shared" ca="1" si="8"/>
        <v>enfermo</v>
      </c>
    </row>
    <row r="160" spans="1:3" x14ac:dyDescent="0.3">
      <c r="A160" t="str">
        <f t="shared" ca="1" si="6"/>
        <v>H</v>
      </c>
      <c r="B160">
        <f t="shared" ca="1" si="7"/>
        <v>28</v>
      </c>
      <c r="C160" t="str">
        <f t="shared" ca="1" si="8"/>
        <v>contagiado</v>
      </c>
    </row>
    <row r="161" spans="1:3" x14ac:dyDescent="0.3">
      <c r="A161" t="str">
        <f t="shared" ca="1" si="6"/>
        <v>M</v>
      </c>
      <c r="B161">
        <f t="shared" ca="1" si="7"/>
        <v>15</v>
      </c>
      <c r="C161" t="str">
        <f t="shared" ca="1" si="8"/>
        <v>enfermo</v>
      </c>
    </row>
    <row r="162" spans="1:3" x14ac:dyDescent="0.3">
      <c r="A162" t="str">
        <f t="shared" ca="1" si="6"/>
        <v>M</v>
      </c>
      <c r="B162">
        <f t="shared" ca="1" si="7"/>
        <v>65</v>
      </c>
      <c r="C162" t="str">
        <f t="shared" ca="1" si="8"/>
        <v>sano</v>
      </c>
    </row>
    <row r="163" spans="1:3" x14ac:dyDescent="0.3">
      <c r="A163" t="str">
        <f t="shared" ca="1" si="6"/>
        <v>M</v>
      </c>
      <c r="B163">
        <f t="shared" ca="1" si="7"/>
        <v>57</v>
      </c>
      <c r="C163" t="str">
        <f t="shared" ca="1" si="8"/>
        <v>muerto</v>
      </c>
    </row>
    <row r="164" spans="1:3" x14ac:dyDescent="0.3">
      <c r="A164" t="str">
        <f t="shared" ca="1" si="6"/>
        <v>H</v>
      </c>
      <c r="B164">
        <f t="shared" ca="1" si="7"/>
        <v>27</v>
      </c>
      <c r="C164" t="str">
        <f t="shared" ca="1" si="8"/>
        <v>muerto</v>
      </c>
    </row>
    <row r="165" spans="1:3" x14ac:dyDescent="0.3">
      <c r="A165" t="str">
        <f t="shared" ca="1" si="6"/>
        <v>H</v>
      </c>
      <c r="B165">
        <f t="shared" ca="1" si="7"/>
        <v>55</v>
      </c>
      <c r="C165" t="str">
        <f t="shared" ca="1" si="8"/>
        <v>sano</v>
      </c>
    </row>
    <row r="166" spans="1:3" x14ac:dyDescent="0.3">
      <c r="A166" t="str">
        <f t="shared" ca="1" si="6"/>
        <v>M</v>
      </c>
      <c r="B166">
        <f t="shared" ca="1" si="7"/>
        <v>85</v>
      </c>
      <c r="C166" t="str">
        <f t="shared" ca="1" si="8"/>
        <v>contagiado</v>
      </c>
    </row>
    <row r="167" spans="1:3" x14ac:dyDescent="0.3">
      <c r="A167" t="str">
        <f t="shared" ca="1" si="6"/>
        <v>M</v>
      </c>
      <c r="B167">
        <f t="shared" ca="1" si="7"/>
        <v>59</v>
      </c>
      <c r="C167" t="str">
        <f t="shared" ca="1" si="8"/>
        <v>enfermo</v>
      </c>
    </row>
    <row r="168" spans="1:3" x14ac:dyDescent="0.3">
      <c r="A168" t="str">
        <f t="shared" ca="1" si="6"/>
        <v>H</v>
      </c>
      <c r="B168">
        <f t="shared" ca="1" si="7"/>
        <v>73</v>
      </c>
      <c r="C168" t="str">
        <f t="shared" ca="1" si="8"/>
        <v>contagiado</v>
      </c>
    </row>
    <row r="169" spans="1:3" x14ac:dyDescent="0.3">
      <c r="A169" t="str">
        <f t="shared" ca="1" si="6"/>
        <v>H</v>
      </c>
      <c r="B169">
        <f t="shared" ca="1" si="7"/>
        <v>32</v>
      </c>
      <c r="C169" t="str">
        <f t="shared" ca="1" si="8"/>
        <v>sano</v>
      </c>
    </row>
    <row r="170" spans="1:3" x14ac:dyDescent="0.3">
      <c r="A170" t="str">
        <f t="shared" ca="1" si="6"/>
        <v>M</v>
      </c>
      <c r="B170">
        <f t="shared" ca="1" si="7"/>
        <v>71</v>
      </c>
      <c r="C170" t="str">
        <f t="shared" ca="1" si="8"/>
        <v>muerto</v>
      </c>
    </row>
    <row r="171" spans="1:3" x14ac:dyDescent="0.3">
      <c r="A171" t="str">
        <f t="shared" ca="1" si="6"/>
        <v>H</v>
      </c>
      <c r="B171">
        <f t="shared" ca="1" si="7"/>
        <v>67</v>
      </c>
      <c r="C171" t="str">
        <f t="shared" ca="1" si="8"/>
        <v>muerto</v>
      </c>
    </row>
    <row r="172" spans="1:3" x14ac:dyDescent="0.3">
      <c r="A172" t="str">
        <f t="shared" ca="1" si="6"/>
        <v>H</v>
      </c>
      <c r="B172">
        <f t="shared" ca="1" si="7"/>
        <v>64</v>
      </c>
      <c r="C172" t="str">
        <f t="shared" ca="1" si="8"/>
        <v>sano</v>
      </c>
    </row>
    <row r="173" spans="1:3" x14ac:dyDescent="0.3">
      <c r="A173" t="str">
        <f t="shared" ca="1" si="6"/>
        <v>H</v>
      </c>
      <c r="B173">
        <f t="shared" ca="1" si="7"/>
        <v>19</v>
      </c>
      <c r="C173" t="str">
        <f t="shared" ca="1" si="8"/>
        <v>sano</v>
      </c>
    </row>
    <row r="174" spans="1:3" x14ac:dyDescent="0.3">
      <c r="A174" t="str">
        <f t="shared" ca="1" si="6"/>
        <v>H</v>
      </c>
      <c r="B174">
        <f t="shared" ca="1" si="7"/>
        <v>68</v>
      </c>
      <c r="C174" t="str">
        <f t="shared" ca="1" si="8"/>
        <v>contagiado</v>
      </c>
    </row>
    <row r="175" spans="1:3" x14ac:dyDescent="0.3">
      <c r="A175" t="str">
        <f t="shared" ca="1" si="6"/>
        <v>H</v>
      </c>
      <c r="B175">
        <f t="shared" ca="1" si="7"/>
        <v>65</v>
      </c>
      <c r="C175" t="str">
        <f t="shared" ca="1" si="8"/>
        <v>enfermo</v>
      </c>
    </row>
    <row r="176" spans="1:3" x14ac:dyDescent="0.3">
      <c r="A176" t="str">
        <f t="shared" ca="1" si="6"/>
        <v>M</v>
      </c>
      <c r="B176">
        <f t="shared" ca="1" si="7"/>
        <v>73</v>
      </c>
      <c r="C176" t="str">
        <f t="shared" ca="1" si="8"/>
        <v>enfermo</v>
      </c>
    </row>
    <row r="177" spans="1:3" x14ac:dyDescent="0.3">
      <c r="A177" t="str">
        <f t="shared" ca="1" si="6"/>
        <v>M</v>
      </c>
      <c r="B177">
        <f t="shared" ca="1" si="7"/>
        <v>76</v>
      </c>
      <c r="C177" t="str">
        <f t="shared" ca="1" si="8"/>
        <v>sano</v>
      </c>
    </row>
    <row r="178" spans="1:3" x14ac:dyDescent="0.3">
      <c r="A178" t="str">
        <f t="shared" ca="1" si="6"/>
        <v>M</v>
      </c>
      <c r="B178">
        <f t="shared" ca="1" si="7"/>
        <v>75</v>
      </c>
      <c r="C178" t="str">
        <f t="shared" ca="1" si="8"/>
        <v>sano</v>
      </c>
    </row>
    <row r="179" spans="1:3" x14ac:dyDescent="0.3">
      <c r="A179" t="str">
        <f t="shared" ca="1" si="6"/>
        <v>H</v>
      </c>
      <c r="B179">
        <f t="shared" ca="1" si="7"/>
        <v>43</v>
      </c>
      <c r="C179" t="str">
        <f t="shared" ca="1" si="8"/>
        <v>sano</v>
      </c>
    </row>
    <row r="180" spans="1:3" x14ac:dyDescent="0.3">
      <c r="A180" t="str">
        <f t="shared" ca="1" si="6"/>
        <v>H</v>
      </c>
      <c r="B180">
        <f t="shared" ca="1" si="7"/>
        <v>49</v>
      </c>
      <c r="C180" t="str">
        <f t="shared" ca="1" si="8"/>
        <v>contagiado</v>
      </c>
    </row>
    <row r="181" spans="1:3" x14ac:dyDescent="0.3">
      <c r="A181" t="str">
        <f t="shared" ca="1" si="6"/>
        <v>M</v>
      </c>
      <c r="B181">
        <f t="shared" ca="1" si="7"/>
        <v>74</v>
      </c>
      <c r="C181" t="str">
        <f t="shared" ca="1" si="8"/>
        <v>sano</v>
      </c>
    </row>
    <row r="182" spans="1:3" x14ac:dyDescent="0.3">
      <c r="A182" t="str">
        <f t="shared" ca="1" si="6"/>
        <v>M</v>
      </c>
      <c r="B182">
        <f t="shared" ca="1" si="7"/>
        <v>20</v>
      </c>
      <c r="C182" t="str">
        <f t="shared" ca="1" si="8"/>
        <v>enfermo</v>
      </c>
    </row>
    <row r="183" spans="1:3" x14ac:dyDescent="0.3">
      <c r="A183" t="str">
        <f t="shared" ca="1" si="6"/>
        <v>M</v>
      </c>
      <c r="B183">
        <f t="shared" ca="1" si="7"/>
        <v>64</v>
      </c>
      <c r="C183" t="str">
        <f t="shared" ca="1" si="8"/>
        <v>muerto</v>
      </c>
    </row>
    <row r="184" spans="1:3" x14ac:dyDescent="0.3">
      <c r="A184" t="str">
        <f t="shared" ca="1" si="6"/>
        <v>H</v>
      </c>
      <c r="B184">
        <f t="shared" ca="1" si="7"/>
        <v>16</v>
      </c>
      <c r="C184" t="str">
        <f t="shared" ca="1" si="8"/>
        <v>muerto</v>
      </c>
    </row>
    <row r="185" spans="1:3" x14ac:dyDescent="0.3">
      <c r="A185" t="str">
        <f t="shared" ca="1" si="6"/>
        <v>M</v>
      </c>
      <c r="B185">
        <f t="shared" ca="1" si="7"/>
        <v>55</v>
      </c>
      <c r="C185" t="str">
        <f t="shared" ca="1" si="8"/>
        <v>sano</v>
      </c>
    </row>
    <row r="186" spans="1:3" x14ac:dyDescent="0.3">
      <c r="A186" t="str">
        <f t="shared" ca="1" si="6"/>
        <v>H</v>
      </c>
      <c r="B186">
        <f t="shared" ca="1" si="7"/>
        <v>77</v>
      </c>
      <c r="C186" t="str">
        <f t="shared" ca="1" si="8"/>
        <v>sano</v>
      </c>
    </row>
    <row r="187" spans="1:3" x14ac:dyDescent="0.3">
      <c r="A187" t="str">
        <f t="shared" ca="1" si="6"/>
        <v>M</v>
      </c>
      <c r="B187">
        <f t="shared" ca="1" si="7"/>
        <v>83</v>
      </c>
      <c r="C187" t="str">
        <f t="shared" ca="1" si="8"/>
        <v>contagiado</v>
      </c>
    </row>
    <row r="188" spans="1:3" x14ac:dyDescent="0.3">
      <c r="A188" t="str">
        <f t="shared" ca="1" si="6"/>
        <v>H</v>
      </c>
      <c r="B188">
        <f t="shared" ca="1" si="7"/>
        <v>22</v>
      </c>
      <c r="C188" t="str">
        <f t="shared" ca="1" si="8"/>
        <v>sano</v>
      </c>
    </row>
    <row r="189" spans="1:3" x14ac:dyDescent="0.3">
      <c r="A189" t="str">
        <f t="shared" ca="1" si="6"/>
        <v>M</v>
      </c>
      <c r="B189">
        <f t="shared" ca="1" si="7"/>
        <v>65</v>
      </c>
      <c r="C189" t="str">
        <f t="shared" ca="1" si="8"/>
        <v>contagiado</v>
      </c>
    </row>
    <row r="190" spans="1:3" x14ac:dyDescent="0.3">
      <c r="A190" t="str">
        <f t="shared" ca="1" si="6"/>
        <v>H</v>
      </c>
      <c r="B190">
        <f t="shared" ca="1" si="7"/>
        <v>68</v>
      </c>
      <c r="C190" t="str">
        <f t="shared" ca="1" si="8"/>
        <v>sano</v>
      </c>
    </row>
    <row r="191" spans="1:3" x14ac:dyDescent="0.3">
      <c r="A191" t="str">
        <f t="shared" ca="1" si="6"/>
        <v>H</v>
      </c>
      <c r="B191">
        <f t="shared" ca="1" si="7"/>
        <v>56</v>
      </c>
      <c r="C191" t="str">
        <f t="shared" ca="1" si="8"/>
        <v>sano</v>
      </c>
    </row>
    <row r="192" spans="1:3" x14ac:dyDescent="0.3">
      <c r="A192" t="str">
        <f t="shared" ca="1" si="6"/>
        <v>M</v>
      </c>
      <c r="B192">
        <f t="shared" ca="1" si="7"/>
        <v>76</v>
      </c>
      <c r="C192" t="str">
        <f t="shared" ca="1" si="8"/>
        <v>sano</v>
      </c>
    </row>
    <row r="193" spans="1:3" x14ac:dyDescent="0.3">
      <c r="A193" t="str">
        <f t="shared" ca="1" si="6"/>
        <v>M</v>
      </c>
      <c r="B193">
        <f t="shared" ca="1" si="7"/>
        <v>56</v>
      </c>
      <c r="C193" t="str">
        <f t="shared" ca="1" si="8"/>
        <v>enfermo</v>
      </c>
    </row>
    <row r="194" spans="1:3" x14ac:dyDescent="0.3">
      <c r="A194" t="str">
        <f t="shared" ca="1" si="6"/>
        <v>H</v>
      </c>
      <c r="B194">
        <f t="shared" ca="1" si="7"/>
        <v>43</v>
      </c>
      <c r="C194" t="str">
        <f t="shared" ca="1" si="8"/>
        <v>enfermo</v>
      </c>
    </row>
    <row r="195" spans="1:3" x14ac:dyDescent="0.3">
      <c r="A195" t="str">
        <f t="shared" ref="A195:A258" ca="1" si="9">INDEX($J$3:$J$4,RANDBETWEEN(1,2))</f>
        <v>H</v>
      </c>
      <c r="B195">
        <f t="shared" ref="B195:B258" ca="1" si="10">RANDBETWEEN(15,85)</f>
        <v>78</v>
      </c>
      <c r="C195" t="str">
        <f t="shared" ref="C195:C258" ca="1" si="11">INDEX($J$6:$J$10,RANDBETWEEN(1,5))</f>
        <v>muerto</v>
      </c>
    </row>
    <row r="196" spans="1:3" x14ac:dyDescent="0.3">
      <c r="A196" t="str">
        <f t="shared" ca="1" si="9"/>
        <v>M</v>
      </c>
      <c r="B196">
        <f t="shared" ca="1" si="10"/>
        <v>36</v>
      </c>
      <c r="C196" t="str">
        <f t="shared" ca="1" si="11"/>
        <v>contagiado</v>
      </c>
    </row>
    <row r="197" spans="1:3" x14ac:dyDescent="0.3">
      <c r="A197" t="str">
        <f t="shared" ca="1" si="9"/>
        <v>M</v>
      </c>
      <c r="B197">
        <f t="shared" ca="1" si="10"/>
        <v>42</v>
      </c>
      <c r="C197" t="str">
        <f t="shared" ca="1" si="11"/>
        <v>sano</v>
      </c>
    </row>
    <row r="198" spans="1:3" x14ac:dyDescent="0.3">
      <c r="A198" t="str">
        <f t="shared" ca="1" si="9"/>
        <v>H</v>
      </c>
      <c r="B198">
        <f t="shared" ca="1" si="10"/>
        <v>74</v>
      </c>
      <c r="C198" t="str">
        <f t="shared" ca="1" si="11"/>
        <v>sano</v>
      </c>
    </row>
    <row r="199" spans="1:3" x14ac:dyDescent="0.3">
      <c r="A199" t="str">
        <f t="shared" ca="1" si="9"/>
        <v>M</v>
      </c>
      <c r="B199">
        <f t="shared" ca="1" si="10"/>
        <v>32</v>
      </c>
      <c r="C199" t="str">
        <f t="shared" ca="1" si="11"/>
        <v>sano</v>
      </c>
    </row>
    <row r="200" spans="1:3" x14ac:dyDescent="0.3">
      <c r="A200" t="str">
        <f t="shared" ca="1" si="9"/>
        <v>M</v>
      </c>
      <c r="B200">
        <f t="shared" ca="1" si="10"/>
        <v>21</v>
      </c>
      <c r="C200" t="str">
        <f t="shared" ca="1" si="11"/>
        <v>enfermo</v>
      </c>
    </row>
    <row r="201" spans="1:3" x14ac:dyDescent="0.3">
      <c r="A201" t="str">
        <f t="shared" ca="1" si="9"/>
        <v>H</v>
      </c>
      <c r="B201">
        <f t="shared" ca="1" si="10"/>
        <v>54</v>
      </c>
      <c r="C201" t="str">
        <f t="shared" ca="1" si="11"/>
        <v>muerto</v>
      </c>
    </row>
    <row r="202" spans="1:3" x14ac:dyDescent="0.3">
      <c r="A202" t="str">
        <f t="shared" ca="1" si="9"/>
        <v>M</v>
      </c>
      <c r="B202">
        <f t="shared" ca="1" si="10"/>
        <v>24</v>
      </c>
      <c r="C202" t="str">
        <f t="shared" ca="1" si="11"/>
        <v>sano</v>
      </c>
    </row>
    <row r="203" spans="1:3" x14ac:dyDescent="0.3">
      <c r="A203" t="str">
        <f t="shared" ca="1" si="9"/>
        <v>H</v>
      </c>
      <c r="B203">
        <f t="shared" ca="1" si="10"/>
        <v>22</v>
      </c>
      <c r="C203" t="str">
        <f t="shared" ca="1" si="11"/>
        <v>contagiado</v>
      </c>
    </row>
    <row r="204" spans="1:3" x14ac:dyDescent="0.3">
      <c r="A204" t="str">
        <f t="shared" ca="1" si="9"/>
        <v>M</v>
      </c>
      <c r="B204">
        <f t="shared" ca="1" si="10"/>
        <v>59</v>
      </c>
      <c r="C204" t="str">
        <f t="shared" ca="1" si="11"/>
        <v>sano</v>
      </c>
    </row>
    <row r="205" spans="1:3" x14ac:dyDescent="0.3">
      <c r="A205" t="str">
        <f t="shared" ca="1" si="9"/>
        <v>M</v>
      </c>
      <c r="B205">
        <f t="shared" ca="1" si="10"/>
        <v>17</v>
      </c>
      <c r="C205" t="str">
        <f t="shared" ca="1" si="11"/>
        <v>contagiado</v>
      </c>
    </row>
    <row r="206" spans="1:3" x14ac:dyDescent="0.3">
      <c r="A206" t="str">
        <f t="shared" ca="1" si="9"/>
        <v>M</v>
      </c>
      <c r="B206">
        <f t="shared" ca="1" si="10"/>
        <v>33</v>
      </c>
      <c r="C206" t="str">
        <f t="shared" ca="1" si="11"/>
        <v>sano</v>
      </c>
    </row>
    <row r="207" spans="1:3" x14ac:dyDescent="0.3">
      <c r="A207" t="str">
        <f t="shared" ca="1" si="9"/>
        <v>H</v>
      </c>
      <c r="B207">
        <f t="shared" ca="1" si="10"/>
        <v>43</v>
      </c>
      <c r="C207" t="str">
        <f t="shared" ca="1" si="11"/>
        <v>sano</v>
      </c>
    </row>
    <row r="208" spans="1:3" x14ac:dyDescent="0.3">
      <c r="A208" t="str">
        <f t="shared" ca="1" si="9"/>
        <v>H</v>
      </c>
      <c r="B208">
        <f t="shared" ca="1" si="10"/>
        <v>65</v>
      </c>
      <c r="C208" t="str">
        <f t="shared" ca="1" si="11"/>
        <v>enfermo</v>
      </c>
    </row>
    <row r="209" spans="1:3" x14ac:dyDescent="0.3">
      <c r="A209" t="str">
        <f t="shared" ca="1" si="9"/>
        <v>M</v>
      </c>
      <c r="B209">
        <f t="shared" ca="1" si="10"/>
        <v>76</v>
      </c>
      <c r="C209" t="str">
        <f t="shared" ca="1" si="11"/>
        <v>sano</v>
      </c>
    </row>
    <row r="210" spans="1:3" x14ac:dyDescent="0.3">
      <c r="A210" t="str">
        <f t="shared" ca="1" si="9"/>
        <v>H</v>
      </c>
      <c r="B210">
        <f t="shared" ca="1" si="10"/>
        <v>44</v>
      </c>
      <c r="C210" t="str">
        <f t="shared" ca="1" si="11"/>
        <v>enfermo</v>
      </c>
    </row>
    <row r="211" spans="1:3" x14ac:dyDescent="0.3">
      <c r="A211" t="str">
        <f t="shared" ca="1" si="9"/>
        <v>H</v>
      </c>
      <c r="B211">
        <f t="shared" ca="1" si="10"/>
        <v>25</v>
      </c>
      <c r="C211" t="str">
        <f t="shared" ca="1" si="11"/>
        <v>contagiado</v>
      </c>
    </row>
    <row r="212" spans="1:3" x14ac:dyDescent="0.3">
      <c r="A212" t="str">
        <f t="shared" ca="1" si="9"/>
        <v>H</v>
      </c>
      <c r="B212">
        <f t="shared" ca="1" si="10"/>
        <v>72</v>
      </c>
      <c r="C212" t="str">
        <f t="shared" ca="1" si="11"/>
        <v>sano</v>
      </c>
    </row>
    <row r="213" spans="1:3" x14ac:dyDescent="0.3">
      <c r="A213" t="str">
        <f t="shared" ca="1" si="9"/>
        <v>M</v>
      </c>
      <c r="B213">
        <f t="shared" ca="1" si="10"/>
        <v>83</v>
      </c>
      <c r="C213" t="str">
        <f t="shared" ca="1" si="11"/>
        <v>sano</v>
      </c>
    </row>
    <row r="214" spans="1:3" x14ac:dyDescent="0.3">
      <c r="A214" t="str">
        <f t="shared" ca="1" si="9"/>
        <v>H</v>
      </c>
      <c r="B214">
        <f t="shared" ca="1" si="10"/>
        <v>29</v>
      </c>
      <c r="C214" t="str">
        <f t="shared" ca="1" si="11"/>
        <v>contagiado</v>
      </c>
    </row>
    <row r="215" spans="1:3" x14ac:dyDescent="0.3">
      <c r="A215" t="str">
        <f t="shared" ca="1" si="9"/>
        <v>M</v>
      </c>
      <c r="B215">
        <f t="shared" ca="1" si="10"/>
        <v>70</v>
      </c>
      <c r="C215" t="str">
        <f t="shared" ca="1" si="11"/>
        <v>sano</v>
      </c>
    </row>
    <row r="216" spans="1:3" x14ac:dyDescent="0.3">
      <c r="A216" t="str">
        <f t="shared" ca="1" si="9"/>
        <v>M</v>
      </c>
      <c r="B216">
        <f t="shared" ca="1" si="10"/>
        <v>77</v>
      </c>
      <c r="C216" t="str">
        <f t="shared" ca="1" si="11"/>
        <v>enfermo</v>
      </c>
    </row>
    <row r="217" spans="1:3" x14ac:dyDescent="0.3">
      <c r="A217" t="str">
        <f t="shared" ca="1" si="9"/>
        <v>H</v>
      </c>
      <c r="B217">
        <f t="shared" ca="1" si="10"/>
        <v>49</v>
      </c>
      <c r="C217" t="str">
        <f t="shared" ca="1" si="11"/>
        <v>enfermo</v>
      </c>
    </row>
    <row r="218" spans="1:3" x14ac:dyDescent="0.3">
      <c r="A218" t="str">
        <f t="shared" ca="1" si="9"/>
        <v>M</v>
      </c>
      <c r="B218">
        <f t="shared" ca="1" si="10"/>
        <v>66</v>
      </c>
      <c r="C218" t="str">
        <f t="shared" ca="1" si="11"/>
        <v>muerto</v>
      </c>
    </row>
    <row r="219" spans="1:3" x14ac:dyDescent="0.3">
      <c r="A219" t="str">
        <f t="shared" ca="1" si="9"/>
        <v>M</v>
      </c>
      <c r="B219">
        <f t="shared" ca="1" si="10"/>
        <v>72</v>
      </c>
      <c r="C219" t="str">
        <f t="shared" ca="1" si="11"/>
        <v>contagiado</v>
      </c>
    </row>
    <row r="220" spans="1:3" x14ac:dyDescent="0.3">
      <c r="A220" t="str">
        <f t="shared" ca="1" si="9"/>
        <v>H</v>
      </c>
      <c r="B220">
        <f t="shared" ca="1" si="10"/>
        <v>23</v>
      </c>
      <c r="C220" t="str">
        <f t="shared" ca="1" si="11"/>
        <v>muerto</v>
      </c>
    </row>
    <row r="221" spans="1:3" x14ac:dyDescent="0.3">
      <c r="A221" t="str">
        <f t="shared" ca="1" si="9"/>
        <v>M</v>
      </c>
      <c r="B221">
        <f t="shared" ca="1" si="10"/>
        <v>65</v>
      </c>
      <c r="C221" t="str">
        <f t="shared" ca="1" si="11"/>
        <v>contagiado</v>
      </c>
    </row>
    <row r="222" spans="1:3" x14ac:dyDescent="0.3">
      <c r="A222" t="str">
        <f t="shared" ca="1" si="9"/>
        <v>M</v>
      </c>
      <c r="B222">
        <f t="shared" ca="1" si="10"/>
        <v>26</v>
      </c>
      <c r="C222" t="str">
        <f t="shared" ca="1" si="11"/>
        <v>contagiado</v>
      </c>
    </row>
    <row r="223" spans="1:3" x14ac:dyDescent="0.3">
      <c r="A223" t="str">
        <f t="shared" ca="1" si="9"/>
        <v>H</v>
      </c>
      <c r="B223">
        <f t="shared" ca="1" si="10"/>
        <v>55</v>
      </c>
      <c r="C223" t="str">
        <f t="shared" ca="1" si="11"/>
        <v>contagiado</v>
      </c>
    </row>
    <row r="224" spans="1:3" x14ac:dyDescent="0.3">
      <c r="A224" t="str">
        <f t="shared" ca="1" si="9"/>
        <v>H</v>
      </c>
      <c r="B224">
        <f t="shared" ca="1" si="10"/>
        <v>18</v>
      </c>
      <c r="C224" t="str">
        <f t="shared" ca="1" si="11"/>
        <v>enfermo</v>
      </c>
    </row>
    <row r="225" spans="1:3" x14ac:dyDescent="0.3">
      <c r="A225" t="str">
        <f t="shared" ca="1" si="9"/>
        <v>M</v>
      </c>
      <c r="B225">
        <f t="shared" ca="1" si="10"/>
        <v>49</v>
      </c>
      <c r="C225" t="str">
        <f t="shared" ca="1" si="11"/>
        <v>enfermo</v>
      </c>
    </row>
    <row r="226" spans="1:3" x14ac:dyDescent="0.3">
      <c r="A226" t="str">
        <f t="shared" ca="1" si="9"/>
        <v>M</v>
      </c>
      <c r="B226">
        <f t="shared" ca="1" si="10"/>
        <v>46</v>
      </c>
      <c r="C226" t="str">
        <f t="shared" ca="1" si="11"/>
        <v>muerto</v>
      </c>
    </row>
    <row r="227" spans="1:3" x14ac:dyDescent="0.3">
      <c r="A227" t="str">
        <f t="shared" ca="1" si="9"/>
        <v>H</v>
      </c>
      <c r="B227">
        <f t="shared" ca="1" si="10"/>
        <v>65</v>
      </c>
      <c r="C227" t="str">
        <f t="shared" ca="1" si="11"/>
        <v>muerto</v>
      </c>
    </row>
    <row r="228" spans="1:3" x14ac:dyDescent="0.3">
      <c r="A228" t="str">
        <f t="shared" ca="1" si="9"/>
        <v>H</v>
      </c>
      <c r="B228">
        <f t="shared" ca="1" si="10"/>
        <v>17</v>
      </c>
      <c r="C228" t="str">
        <f t="shared" ca="1" si="11"/>
        <v>muerto</v>
      </c>
    </row>
    <row r="229" spans="1:3" x14ac:dyDescent="0.3">
      <c r="A229" t="str">
        <f t="shared" ca="1" si="9"/>
        <v>M</v>
      </c>
      <c r="B229">
        <f t="shared" ca="1" si="10"/>
        <v>45</v>
      </c>
      <c r="C229" t="str">
        <f t="shared" ca="1" si="11"/>
        <v>sano</v>
      </c>
    </row>
    <row r="230" spans="1:3" x14ac:dyDescent="0.3">
      <c r="A230" t="str">
        <f t="shared" ca="1" si="9"/>
        <v>H</v>
      </c>
      <c r="B230">
        <f t="shared" ca="1" si="10"/>
        <v>32</v>
      </c>
      <c r="C230" t="str">
        <f t="shared" ca="1" si="11"/>
        <v>enfermo</v>
      </c>
    </row>
    <row r="231" spans="1:3" x14ac:dyDescent="0.3">
      <c r="A231" t="str">
        <f t="shared" ca="1" si="9"/>
        <v>H</v>
      </c>
      <c r="B231">
        <f t="shared" ca="1" si="10"/>
        <v>32</v>
      </c>
      <c r="C231" t="str">
        <f t="shared" ca="1" si="11"/>
        <v>muerto</v>
      </c>
    </row>
    <row r="232" spans="1:3" x14ac:dyDescent="0.3">
      <c r="A232" t="str">
        <f t="shared" ca="1" si="9"/>
        <v>H</v>
      </c>
      <c r="B232">
        <f t="shared" ca="1" si="10"/>
        <v>54</v>
      </c>
      <c r="C232" t="str">
        <f t="shared" ca="1" si="11"/>
        <v>sano</v>
      </c>
    </row>
    <row r="233" spans="1:3" x14ac:dyDescent="0.3">
      <c r="A233" t="str">
        <f t="shared" ca="1" si="9"/>
        <v>H</v>
      </c>
      <c r="B233">
        <f t="shared" ca="1" si="10"/>
        <v>64</v>
      </c>
      <c r="C233" t="str">
        <f t="shared" ca="1" si="11"/>
        <v>sano</v>
      </c>
    </row>
    <row r="234" spans="1:3" x14ac:dyDescent="0.3">
      <c r="A234" t="str">
        <f t="shared" ca="1" si="9"/>
        <v>H</v>
      </c>
      <c r="B234">
        <f t="shared" ca="1" si="10"/>
        <v>25</v>
      </c>
      <c r="C234" t="str">
        <f t="shared" ca="1" si="11"/>
        <v>sano</v>
      </c>
    </row>
    <row r="235" spans="1:3" x14ac:dyDescent="0.3">
      <c r="A235" t="str">
        <f t="shared" ca="1" si="9"/>
        <v>H</v>
      </c>
      <c r="B235">
        <f t="shared" ca="1" si="10"/>
        <v>76</v>
      </c>
      <c r="C235" t="str">
        <f t="shared" ca="1" si="11"/>
        <v>contagiado</v>
      </c>
    </row>
    <row r="236" spans="1:3" x14ac:dyDescent="0.3">
      <c r="A236" t="str">
        <f t="shared" ca="1" si="9"/>
        <v>M</v>
      </c>
      <c r="B236">
        <f t="shared" ca="1" si="10"/>
        <v>41</v>
      </c>
      <c r="C236" t="str">
        <f t="shared" ca="1" si="11"/>
        <v>contagiado</v>
      </c>
    </row>
    <row r="237" spans="1:3" x14ac:dyDescent="0.3">
      <c r="A237" t="str">
        <f t="shared" ca="1" si="9"/>
        <v>M</v>
      </c>
      <c r="B237">
        <f t="shared" ca="1" si="10"/>
        <v>37</v>
      </c>
      <c r="C237" t="str">
        <f t="shared" ca="1" si="11"/>
        <v>sano</v>
      </c>
    </row>
    <row r="238" spans="1:3" x14ac:dyDescent="0.3">
      <c r="A238" t="str">
        <f t="shared" ca="1" si="9"/>
        <v>M</v>
      </c>
      <c r="B238">
        <f t="shared" ca="1" si="10"/>
        <v>73</v>
      </c>
      <c r="C238" t="str">
        <f t="shared" ca="1" si="11"/>
        <v>contagiado</v>
      </c>
    </row>
    <row r="239" spans="1:3" x14ac:dyDescent="0.3">
      <c r="A239" t="str">
        <f t="shared" ca="1" si="9"/>
        <v>M</v>
      </c>
      <c r="B239">
        <f t="shared" ca="1" si="10"/>
        <v>22</v>
      </c>
      <c r="C239" t="str">
        <f t="shared" ca="1" si="11"/>
        <v>sano</v>
      </c>
    </row>
    <row r="240" spans="1:3" x14ac:dyDescent="0.3">
      <c r="A240" t="str">
        <f t="shared" ca="1" si="9"/>
        <v>M</v>
      </c>
      <c r="B240">
        <f t="shared" ca="1" si="10"/>
        <v>69</v>
      </c>
      <c r="C240" t="str">
        <f t="shared" ca="1" si="11"/>
        <v>contagiado</v>
      </c>
    </row>
    <row r="241" spans="1:3" x14ac:dyDescent="0.3">
      <c r="A241" t="str">
        <f t="shared" ca="1" si="9"/>
        <v>H</v>
      </c>
      <c r="B241">
        <f t="shared" ca="1" si="10"/>
        <v>17</v>
      </c>
      <c r="C241" t="str">
        <f t="shared" ca="1" si="11"/>
        <v>sano</v>
      </c>
    </row>
    <row r="242" spans="1:3" x14ac:dyDescent="0.3">
      <c r="A242" t="str">
        <f t="shared" ca="1" si="9"/>
        <v>H</v>
      </c>
      <c r="B242">
        <f t="shared" ca="1" si="10"/>
        <v>45</v>
      </c>
      <c r="C242" t="str">
        <f t="shared" ca="1" si="11"/>
        <v>contagiado</v>
      </c>
    </row>
    <row r="243" spans="1:3" x14ac:dyDescent="0.3">
      <c r="A243" t="str">
        <f t="shared" ca="1" si="9"/>
        <v>H</v>
      </c>
      <c r="B243">
        <f t="shared" ca="1" si="10"/>
        <v>74</v>
      </c>
      <c r="C243" t="str">
        <f t="shared" ca="1" si="11"/>
        <v>enfermo</v>
      </c>
    </row>
    <row r="244" spans="1:3" x14ac:dyDescent="0.3">
      <c r="A244" t="str">
        <f t="shared" ca="1" si="9"/>
        <v>M</v>
      </c>
      <c r="B244">
        <f t="shared" ca="1" si="10"/>
        <v>80</v>
      </c>
      <c r="C244" t="str">
        <f t="shared" ca="1" si="11"/>
        <v>contagiado</v>
      </c>
    </row>
    <row r="245" spans="1:3" x14ac:dyDescent="0.3">
      <c r="A245" t="str">
        <f t="shared" ca="1" si="9"/>
        <v>M</v>
      </c>
      <c r="B245">
        <f t="shared" ca="1" si="10"/>
        <v>44</v>
      </c>
      <c r="C245" t="str">
        <f t="shared" ca="1" si="11"/>
        <v>enfermo</v>
      </c>
    </row>
    <row r="246" spans="1:3" x14ac:dyDescent="0.3">
      <c r="A246" t="str">
        <f t="shared" ca="1" si="9"/>
        <v>M</v>
      </c>
      <c r="B246">
        <f t="shared" ca="1" si="10"/>
        <v>75</v>
      </c>
      <c r="C246" t="str">
        <f t="shared" ca="1" si="11"/>
        <v>enfermo</v>
      </c>
    </row>
    <row r="247" spans="1:3" x14ac:dyDescent="0.3">
      <c r="A247" t="str">
        <f t="shared" ca="1" si="9"/>
        <v>H</v>
      </c>
      <c r="B247">
        <f t="shared" ca="1" si="10"/>
        <v>59</v>
      </c>
      <c r="C247" t="str">
        <f t="shared" ca="1" si="11"/>
        <v>contagiado</v>
      </c>
    </row>
    <row r="248" spans="1:3" x14ac:dyDescent="0.3">
      <c r="A248" t="str">
        <f t="shared" ca="1" si="9"/>
        <v>M</v>
      </c>
      <c r="B248">
        <f t="shared" ca="1" si="10"/>
        <v>28</v>
      </c>
      <c r="C248" t="str">
        <f t="shared" ca="1" si="11"/>
        <v>sano</v>
      </c>
    </row>
    <row r="249" spans="1:3" x14ac:dyDescent="0.3">
      <c r="A249" t="str">
        <f t="shared" ca="1" si="9"/>
        <v>H</v>
      </c>
      <c r="B249">
        <f t="shared" ca="1" si="10"/>
        <v>83</v>
      </c>
      <c r="C249" t="str">
        <f t="shared" ca="1" si="11"/>
        <v>muerto</v>
      </c>
    </row>
    <row r="250" spans="1:3" x14ac:dyDescent="0.3">
      <c r="A250" t="str">
        <f t="shared" ca="1" si="9"/>
        <v>H</v>
      </c>
      <c r="B250">
        <f t="shared" ca="1" si="10"/>
        <v>45</v>
      </c>
      <c r="C250" t="str">
        <f t="shared" ca="1" si="11"/>
        <v>contagiado</v>
      </c>
    </row>
    <row r="251" spans="1:3" x14ac:dyDescent="0.3">
      <c r="A251" t="str">
        <f t="shared" ca="1" si="9"/>
        <v>M</v>
      </c>
      <c r="B251">
        <f t="shared" ca="1" si="10"/>
        <v>56</v>
      </c>
      <c r="C251" t="str">
        <f t="shared" ca="1" si="11"/>
        <v>muerto</v>
      </c>
    </row>
    <row r="252" spans="1:3" x14ac:dyDescent="0.3">
      <c r="A252" t="str">
        <f t="shared" ca="1" si="9"/>
        <v>H</v>
      </c>
      <c r="B252">
        <f t="shared" ca="1" si="10"/>
        <v>62</v>
      </c>
      <c r="C252" t="str">
        <f t="shared" ca="1" si="11"/>
        <v>sano</v>
      </c>
    </row>
    <row r="253" spans="1:3" x14ac:dyDescent="0.3">
      <c r="A253" t="str">
        <f t="shared" ca="1" si="9"/>
        <v>M</v>
      </c>
      <c r="B253">
        <f t="shared" ca="1" si="10"/>
        <v>57</v>
      </c>
      <c r="C253" t="str">
        <f t="shared" ca="1" si="11"/>
        <v>muerto</v>
      </c>
    </row>
    <row r="254" spans="1:3" x14ac:dyDescent="0.3">
      <c r="A254" t="str">
        <f t="shared" ca="1" si="9"/>
        <v>H</v>
      </c>
      <c r="B254">
        <f t="shared" ca="1" si="10"/>
        <v>56</v>
      </c>
      <c r="C254" t="str">
        <f t="shared" ca="1" si="11"/>
        <v>sano</v>
      </c>
    </row>
    <row r="255" spans="1:3" x14ac:dyDescent="0.3">
      <c r="A255" t="str">
        <f t="shared" ca="1" si="9"/>
        <v>M</v>
      </c>
      <c r="B255">
        <f t="shared" ca="1" si="10"/>
        <v>62</v>
      </c>
      <c r="C255" t="str">
        <f t="shared" ca="1" si="11"/>
        <v>sano</v>
      </c>
    </row>
    <row r="256" spans="1:3" x14ac:dyDescent="0.3">
      <c r="A256" t="str">
        <f t="shared" ca="1" si="9"/>
        <v>M</v>
      </c>
      <c r="B256">
        <f t="shared" ca="1" si="10"/>
        <v>52</v>
      </c>
      <c r="C256" t="str">
        <f t="shared" ca="1" si="11"/>
        <v>sano</v>
      </c>
    </row>
    <row r="257" spans="1:3" x14ac:dyDescent="0.3">
      <c r="A257" t="str">
        <f t="shared" ca="1" si="9"/>
        <v>H</v>
      </c>
      <c r="B257">
        <f t="shared" ca="1" si="10"/>
        <v>76</v>
      </c>
      <c r="C257" t="str">
        <f t="shared" ca="1" si="11"/>
        <v>sano</v>
      </c>
    </row>
    <row r="258" spans="1:3" x14ac:dyDescent="0.3">
      <c r="A258" t="str">
        <f t="shared" ca="1" si="9"/>
        <v>H</v>
      </c>
      <c r="B258">
        <f t="shared" ca="1" si="10"/>
        <v>44</v>
      </c>
      <c r="C258" t="str">
        <f t="shared" ca="1" si="11"/>
        <v>sano</v>
      </c>
    </row>
    <row r="259" spans="1:3" x14ac:dyDescent="0.3">
      <c r="A259" t="str">
        <f t="shared" ref="A259:A322" ca="1" si="12">INDEX($J$3:$J$4,RANDBETWEEN(1,2))</f>
        <v>M</v>
      </c>
      <c r="B259">
        <f t="shared" ref="B259:B322" ca="1" si="13">RANDBETWEEN(15,85)</f>
        <v>56</v>
      </c>
      <c r="C259" t="str">
        <f t="shared" ref="C259:C322" ca="1" si="14">INDEX($J$6:$J$10,RANDBETWEEN(1,5))</f>
        <v>enfermo</v>
      </c>
    </row>
    <row r="260" spans="1:3" x14ac:dyDescent="0.3">
      <c r="A260" t="str">
        <f t="shared" ca="1" si="12"/>
        <v>M</v>
      </c>
      <c r="B260">
        <f t="shared" ca="1" si="13"/>
        <v>30</v>
      </c>
      <c r="C260" t="str">
        <f t="shared" ca="1" si="14"/>
        <v>enfermo</v>
      </c>
    </row>
    <row r="261" spans="1:3" x14ac:dyDescent="0.3">
      <c r="A261" t="str">
        <f t="shared" ca="1" si="12"/>
        <v>M</v>
      </c>
      <c r="B261">
        <f t="shared" ca="1" si="13"/>
        <v>62</v>
      </c>
      <c r="C261" t="str">
        <f t="shared" ca="1" si="14"/>
        <v>contagiado</v>
      </c>
    </row>
    <row r="262" spans="1:3" x14ac:dyDescent="0.3">
      <c r="A262" t="str">
        <f t="shared" ca="1" si="12"/>
        <v>M</v>
      </c>
      <c r="B262">
        <f t="shared" ca="1" si="13"/>
        <v>23</v>
      </c>
      <c r="C262" t="str">
        <f t="shared" ca="1" si="14"/>
        <v>enfermo</v>
      </c>
    </row>
    <row r="263" spans="1:3" x14ac:dyDescent="0.3">
      <c r="A263" t="str">
        <f t="shared" ca="1" si="12"/>
        <v>M</v>
      </c>
      <c r="B263">
        <f t="shared" ca="1" si="13"/>
        <v>51</v>
      </c>
      <c r="C263" t="str">
        <f t="shared" ca="1" si="14"/>
        <v>sano</v>
      </c>
    </row>
    <row r="264" spans="1:3" x14ac:dyDescent="0.3">
      <c r="A264" t="str">
        <f t="shared" ca="1" si="12"/>
        <v>H</v>
      </c>
      <c r="B264">
        <f t="shared" ca="1" si="13"/>
        <v>28</v>
      </c>
      <c r="C264" t="str">
        <f t="shared" ca="1" si="14"/>
        <v>contagiado</v>
      </c>
    </row>
    <row r="265" spans="1:3" x14ac:dyDescent="0.3">
      <c r="A265" t="str">
        <f t="shared" ca="1" si="12"/>
        <v>H</v>
      </c>
      <c r="B265">
        <f t="shared" ca="1" si="13"/>
        <v>66</v>
      </c>
      <c r="C265" t="str">
        <f t="shared" ca="1" si="14"/>
        <v>sano</v>
      </c>
    </row>
    <row r="266" spans="1:3" x14ac:dyDescent="0.3">
      <c r="A266" t="str">
        <f t="shared" ca="1" si="12"/>
        <v>M</v>
      </c>
      <c r="B266">
        <f t="shared" ca="1" si="13"/>
        <v>71</v>
      </c>
      <c r="C266" t="str">
        <f t="shared" ca="1" si="14"/>
        <v>sano</v>
      </c>
    </row>
    <row r="267" spans="1:3" x14ac:dyDescent="0.3">
      <c r="A267" t="str">
        <f t="shared" ca="1" si="12"/>
        <v>H</v>
      </c>
      <c r="B267">
        <f t="shared" ca="1" si="13"/>
        <v>54</v>
      </c>
      <c r="C267" t="str">
        <f t="shared" ca="1" si="14"/>
        <v>sano</v>
      </c>
    </row>
    <row r="268" spans="1:3" x14ac:dyDescent="0.3">
      <c r="A268" t="str">
        <f t="shared" ca="1" si="12"/>
        <v>H</v>
      </c>
      <c r="B268">
        <f t="shared" ca="1" si="13"/>
        <v>44</v>
      </c>
      <c r="C268" t="str">
        <f t="shared" ca="1" si="14"/>
        <v>contagiado</v>
      </c>
    </row>
    <row r="269" spans="1:3" x14ac:dyDescent="0.3">
      <c r="A269" t="str">
        <f t="shared" ca="1" si="12"/>
        <v>H</v>
      </c>
      <c r="B269">
        <f t="shared" ca="1" si="13"/>
        <v>46</v>
      </c>
      <c r="C269" t="str">
        <f t="shared" ca="1" si="14"/>
        <v>sano</v>
      </c>
    </row>
    <row r="270" spans="1:3" x14ac:dyDescent="0.3">
      <c r="A270" t="str">
        <f t="shared" ca="1" si="12"/>
        <v>M</v>
      </c>
      <c r="B270">
        <f t="shared" ca="1" si="13"/>
        <v>55</v>
      </c>
      <c r="C270" t="str">
        <f t="shared" ca="1" si="14"/>
        <v>muerto</v>
      </c>
    </row>
    <row r="271" spans="1:3" x14ac:dyDescent="0.3">
      <c r="A271" t="str">
        <f t="shared" ca="1" si="12"/>
        <v>M</v>
      </c>
      <c r="B271">
        <f t="shared" ca="1" si="13"/>
        <v>71</v>
      </c>
      <c r="C271" t="str">
        <f t="shared" ca="1" si="14"/>
        <v>sano</v>
      </c>
    </row>
    <row r="272" spans="1:3" x14ac:dyDescent="0.3">
      <c r="A272" t="str">
        <f t="shared" ca="1" si="12"/>
        <v>M</v>
      </c>
      <c r="B272">
        <f t="shared" ca="1" si="13"/>
        <v>67</v>
      </c>
      <c r="C272" t="str">
        <f t="shared" ca="1" si="14"/>
        <v>sano</v>
      </c>
    </row>
    <row r="273" spans="1:3" x14ac:dyDescent="0.3">
      <c r="A273" t="str">
        <f t="shared" ca="1" si="12"/>
        <v>H</v>
      </c>
      <c r="B273">
        <f t="shared" ca="1" si="13"/>
        <v>79</v>
      </c>
      <c r="C273" t="str">
        <f t="shared" ca="1" si="14"/>
        <v>contagiado</v>
      </c>
    </row>
    <row r="274" spans="1:3" x14ac:dyDescent="0.3">
      <c r="A274" t="str">
        <f t="shared" ca="1" si="12"/>
        <v>H</v>
      </c>
      <c r="B274">
        <f t="shared" ca="1" si="13"/>
        <v>40</v>
      </c>
      <c r="C274" t="str">
        <f t="shared" ca="1" si="14"/>
        <v>sano</v>
      </c>
    </row>
    <row r="275" spans="1:3" x14ac:dyDescent="0.3">
      <c r="A275" t="str">
        <f t="shared" ca="1" si="12"/>
        <v>H</v>
      </c>
      <c r="B275">
        <f t="shared" ca="1" si="13"/>
        <v>69</v>
      </c>
      <c r="C275" t="str">
        <f t="shared" ca="1" si="14"/>
        <v>contagiado</v>
      </c>
    </row>
    <row r="276" spans="1:3" x14ac:dyDescent="0.3">
      <c r="A276" t="str">
        <f t="shared" ca="1" si="12"/>
        <v>M</v>
      </c>
      <c r="B276">
        <f t="shared" ca="1" si="13"/>
        <v>27</v>
      </c>
      <c r="C276" t="str">
        <f t="shared" ca="1" si="14"/>
        <v>sano</v>
      </c>
    </row>
    <row r="277" spans="1:3" x14ac:dyDescent="0.3">
      <c r="A277" t="str">
        <f t="shared" ca="1" si="12"/>
        <v>H</v>
      </c>
      <c r="B277">
        <f t="shared" ca="1" si="13"/>
        <v>73</v>
      </c>
      <c r="C277" t="str">
        <f t="shared" ca="1" si="14"/>
        <v>sano</v>
      </c>
    </row>
    <row r="278" spans="1:3" x14ac:dyDescent="0.3">
      <c r="A278" t="str">
        <f t="shared" ca="1" si="12"/>
        <v>M</v>
      </c>
      <c r="B278">
        <f t="shared" ca="1" si="13"/>
        <v>76</v>
      </c>
      <c r="C278" t="str">
        <f t="shared" ca="1" si="14"/>
        <v>muerto</v>
      </c>
    </row>
    <row r="279" spans="1:3" x14ac:dyDescent="0.3">
      <c r="A279" t="str">
        <f t="shared" ca="1" si="12"/>
        <v>M</v>
      </c>
      <c r="B279">
        <f t="shared" ca="1" si="13"/>
        <v>36</v>
      </c>
      <c r="C279" t="str">
        <f t="shared" ca="1" si="14"/>
        <v>sano</v>
      </c>
    </row>
    <row r="280" spans="1:3" x14ac:dyDescent="0.3">
      <c r="A280" t="str">
        <f t="shared" ca="1" si="12"/>
        <v>M</v>
      </c>
      <c r="B280">
        <f t="shared" ca="1" si="13"/>
        <v>20</v>
      </c>
      <c r="C280" t="str">
        <f t="shared" ca="1" si="14"/>
        <v>muerto</v>
      </c>
    </row>
    <row r="281" spans="1:3" x14ac:dyDescent="0.3">
      <c r="A281" t="str">
        <f t="shared" ca="1" si="12"/>
        <v>H</v>
      </c>
      <c r="B281">
        <f t="shared" ca="1" si="13"/>
        <v>71</v>
      </c>
      <c r="C281" t="str">
        <f t="shared" ca="1" si="14"/>
        <v>sano</v>
      </c>
    </row>
    <row r="282" spans="1:3" x14ac:dyDescent="0.3">
      <c r="A282" t="str">
        <f t="shared" ca="1" si="12"/>
        <v>M</v>
      </c>
      <c r="B282">
        <f t="shared" ca="1" si="13"/>
        <v>39</v>
      </c>
      <c r="C282" t="str">
        <f t="shared" ca="1" si="14"/>
        <v>muerto</v>
      </c>
    </row>
    <row r="283" spans="1:3" x14ac:dyDescent="0.3">
      <c r="A283" t="str">
        <f t="shared" ca="1" si="12"/>
        <v>M</v>
      </c>
      <c r="B283">
        <f t="shared" ca="1" si="13"/>
        <v>43</v>
      </c>
      <c r="C283" t="str">
        <f t="shared" ca="1" si="14"/>
        <v>sano</v>
      </c>
    </row>
    <row r="284" spans="1:3" x14ac:dyDescent="0.3">
      <c r="A284" t="str">
        <f t="shared" ca="1" si="12"/>
        <v>H</v>
      </c>
      <c r="B284">
        <f t="shared" ca="1" si="13"/>
        <v>71</v>
      </c>
      <c r="C284" t="str">
        <f t="shared" ca="1" si="14"/>
        <v>sano</v>
      </c>
    </row>
    <row r="285" spans="1:3" x14ac:dyDescent="0.3">
      <c r="A285" t="str">
        <f t="shared" ca="1" si="12"/>
        <v>H</v>
      </c>
      <c r="B285">
        <f t="shared" ca="1" si="13"/>
        <v>80</v>
      </c>
      <c r="C285" t="str">
        <f t="shared" ca="1" si="14"/>
        <v>contagiado</v>
      </c>
    </row>
    <row r="286" spans="1:3" x14ac:dyDescent="0.3">
      <c r="A286" t="str">
        <f t="shared" ca="1" si="12"/>
        <v>M</v>
      </c>
      <c r="B286">
        <f t="shared" ca="1" si="13"/>
        <v>82</v>
      </c>
      <c r="C286" t="str">
        <f t="shared" ca="1" si="14"/>
        <v>sano</v>
      </c>
    </row>
    <row r="287" spans="1:3" x14ac:dyDescent="0.3">
      <c r="A287" t="str">
        <f t="shared" ca="1" si="12"/>
        <v>M</v>
      </c>
      <c r="B287">
        <f t="shared" ca="1" si="13"/>
        <v>68</v>
      </c>
      <c r="C287" t="str">
        <f t="shared" ca="1" si="14"/>
        <v>contagiado</v>
      </c>
    </row>
    <row r="288" spans="1:3" x14ac:dyDescent="0.3">
      <c r="A288" t="str">
        <f t="shared" ca="1" si="12"/>
        <v>M</v>
      </c>
      <c r="B288">
        <f t="shared" ca="1" si="13"/>
        <v>64</v>
      </c>
      <c r="C288" t="str">
        <f t="shared" ca="1" si="14"/>
        <v>sano</v>
      </c>
    </row>
    <row r="289" spans="1:3" x14ac:dyDescent="0.3">
      <c r="A289" t="str">
        <f t="shared" ca="1" si="12"/>
        <v>H</v>
      </c>
      <c r="B289">
        <f t="shared" ca="1" si="13"/>
        <v>49</v>
      </c>
      <c r="C289" t="str">
        <f t="shared" ca="1" si="14"/>
        <v>contagiado</v>
      </c>
    </row>
    <row r="290" spans="1:3" x14ac:dyDescent="0.3">
      <c r="A290" t="str">
        <f t="shared" ca="1" si="12"/>
        <v>M</v>
      </c>
      <c r="B290">
        <f t="shared" ca="1" si="13"/>
        <v>65</v>
      </c>
      <c r="C290" t="str">
        <f t="shared" ca="1" si="14"/>
        <v>muerto</v>
      </c>
    </row>
    <row r="291" spans="1:3" x14ac:dyDescent="0.3">
      <c r="A291" t="str">
        <f t="shared" ca="1" si="12"/>
        <v>M</v>
      </c>
      <c r="B291">
        <f t="shared" ca="1" si="13"/>
        <v>23</v>
      </c>
      <c r="C291" t="str">
        <f t="shared" ca="1" si="14"/>
        <v>sano</v>
      </c>
    </row>
    <row r="292" spans="1:3" x14ac:dyDescent="0.3">
      <c r="A292" t="str">
        <f t="shared" ca="1" si="12"/>
        <v>M</v>
      </c>
      <c r="B292">
        <f t="shared" ca="1" si="13"/>
        <v>35</v>
      </c>
      <c r="C292" t="str">
        <f t="shared" ca="1" si="14"/>
        <v>enfermo</v>
      </c>
    </row>
    <row r="293" spans="1:3" x14ac:dyDescent="0.3">
      <c r="A293" t="str">
        <f t="shared" ca="1" si="12"/>
        <v>H</v>
      </c>
      <c r="B293">
        <f t="shared" ca="1" si="13"/>
        <v>24</v>
      </c>
      <c r="C293" t="str">
        <f t="shared" ca="1" si="14"/>
        <v>sano</v>
      </c>
    </row>
    <row r="294" spans="1:3" x14ac:dyDescent="0.3">
      <c r="A294" t="str">
        <f t="shared" ca="1" si="12"/>
        <v>H</v>
      </c>
      <c r="B294">
        <f t="shared" ca="1" si="13"/>
        <v>61</v>
      </c>
      <c r="C294" t="str">
        <f t="shared" ca="1" si="14"/>
        <v>muerto</v>
      </c>
    </row>
    <row r="295" spans="1:3" x14ac:dyDescent="0.3">
      <c r="A295" t="str">
        <f t="shared" ca="1" si="12"/>
        <v>M</v>
      </c>
      <c r="B295">
        <f t="shared" ca="1" si="13"/>
        <v>29</v>
      </c>
      <c r="C295" t="str">
        <f t="shared" ca="1" si="14"/>
        <v>sano</v>
      </c>
    </row>
    <row r="296" spans="1:3" x14ac:dyDescent="0.3">
      <c r="A296" t="str">
        <f t="shared" ca="1" si="12"/>
        <v>M</v>
      </c>
      <c r="B296">
        <f t="shared" ca="1" si="13"/>
        <v>20</v>
      </c>
      <c r="C296" t="str">
        <f t="shared" ca="1" si="14"/>
        <v>muerto</v>
      </c>
    </row>
    <row r="297" spans="1:3" x14ac:dyDescent="0.3">
      <c r="A297" t="str">
        <f t="shared" ca="1" si="12"/>
        <v>M</v>
      </c>
      <c r="B297">
        <f t="shared" ca="1" si="13"/>
        <v>32</v>
      </c>
      <c r="C297" t="str">
        <f t="shared" ca="1" si="14"/>
        <v>contagiado</v>
      </c>
    </row>
    <row r="298" spans="1:3" x14ac:dyDescent="0.3">
      <c r="A298" t="str">
        <f t="shared" ca="1" si="12"/>
        <v>M</v>
      </c>
      <c r="B298">
        <f t="shared" ca="1" si="13"/>
        <v>64</v>
      </c>
      <c r="C298" t="str">
        <f t="shared" ca="1" si="14"/>
        <v>enfermo</v>
      </c>
    </row>
    <row r="299" spans="1:3" x14ac:dyDescent="0.3">
      <c r="A299" t="str">
        <f t="shared" ca="1" si="12"/>
        <v>M</v>
      </c>
      <c r="B299">
        <f t="shared" ca="1" si="13"/>
        <v>68</v>
      </c>
      <c r="C299" t="str">
        <f t="shared" ca="1" si="14"/>
        <v>contagiado</v>
      </c>
    </row>
    <row r="300" spans="1:3" x14ac:dyDescent="0.3">
      <c r="A300" t="str">
        <f t="shared" ca="1" si="12"/>
        <v>M</v>
      </c>
      <c r="B300">
        <f t="shared" ca="1" si="13"/>
        <v>59</v>
      </c>
      <c r="C300" t="str">
        <f t="shared" ca="1" si="14"/>
        <v>sano</v>
      </c>
    </row>
    <row r="301" spans="1:3" x14ac:dyDescent="0.3">
      <c r="A301" t="str">
        <f t="shared" ca="1" si="12"/>
        <v>M</v>
      </c>
      <c r="B301">
        <f t="shared" ca="1" si="13"/>
        <v>46</v>
      </c>
      <c r="C301" t="str">
        <f t="shared" ca="1" si="14"/>
        <v>contagiado</v>
      </c>
    </row>
    <row r="302" spans="1:3" x14ac:dyDescent="0.3">
      <c r="A302" t="str">
        <f t="shared" ca="1" si="12"/>
        <v>H</v>
      </c>
      <c r="B302">
        <f t="shared" ca="1" si="13"/>
        <v>70</v>
      </c>
      <c r="C302" t="str">
        <f t="shared" ca="1" si="14"/>
        <v>muerto</v>
      </c>
    </row>
    <row r="303" spans="1:3" x14ac:dyDescent="0.3">
      <c r="A303" t="str">
        <f t="shared" ca="1" si="12"/>
        <v>M</v>
      </c>
      <c r="B303">
        <f t="shared" ca="1" si="13"/>
        <v>43</v>
      </c>
      <c r="C303" t="str">
        <f t="shared" ca="1" si="14"/>
        <v>contagiado</v>
      </c>
    </row>
    <row r="304" spans="1:3" x14ac:dyDescent="0.3">
      <c r="A304" t="str">
        <f t="shared" ca="1" si="12"/>
        <v>M</v>
      </c>
      <c r="B304">
        <f t="shared" ca="1" si="13"/>
        <v>40</v>
      </c>
      <c r="C304" t="str">
        <f t="shared" ca="1" si="14"/>
        <v>sano</v>
      </c>
    </row>
    <row r="305" spans="1:3" x14ac:dyDescent="0.3">
      <c r="A305" t="str">
        <f t="shared" ca="1" si="12"/>
        <v>H</v>
      </c>
      <c r="B305">
        <f t="shared" ca="1" si="13"/>
        <v>35</v>
      </c>
      <c r="C305" t="str">
        <f t="shared" ca="1" si="14"/>
        <v>contagiado</v>
      </c>
    </row>
    <row r="306" spans="1:3" x14ac:dyDescent="0.3">
      <c r="A306" t="str">
        <f t="shared" ca="1" si="12"/>
        <v>H</v>
      </c>
      <c r="B306">
        <f t="shared" ca="1" si="13"/>
        <v>67</v>
      </c>
      <c r="C306" t="str">
        <f t="shared" ca="1" si="14"/>
        <v>sano</v>
      </c>
    </row>
    <row r="307" spans="1:3" x14ac:dyDescent="0.3">
      <c r="A307" t="str">
        <f t="shared" ca="1" si="12"/>
        <v>H</v>
      </c>
      <c r="B307">
        <f t="shared" ca="1" si="13"/>
        <v>23</v>
      </c>
      <c r="C307" t="str">
        <f t="shared" ca="1" si="14"/>
        <v>enfermo</v>
      </c>
    </row>
    <row r="308" spans="1:3" x14ac:dyDescent="0.3">
      <c r="A308" t="str">
        <f t="shared" ca="1" si="12"/>
        <v>M</v>
      </c>
      <c r="B308">
        <f t="shared" ca="1" si="13"/>
        <v>28</v>
      </c>
      <c r="C308" t="str">
        <f t="shared" ca="1" si="14"/>
        <v>muerto</v>
      </c>
    </row>
    <row r="309" spans="1:3" x14ac:dyDescent="0.3">
      <c r="A309" t="str">
        <f t="shared" ca="1" si="12"/>
        <v>M</v>
      </c>
      <c r="B309">
        <f t="shared" ca="1" si="13"/>
        <v>53</v>
      </c>
      <c r="C309" t="str">
        <f t="shared" ca="1" si="14"/>
        <v>contagiado</v>
      </c>
    </row>
    <row r="310" spans="1:3" x14ac:dyDescent="0.3">
      <c r="A310" t="str">
        <f t="shared" ca="1" si="12"/>
        <v>M</v>
      </c>
      <c r="B310">
        <f t="shared" ca="1" si="13"/>
        <v>61</v>
      </c>
      <c r="C310" t="str">
        <f t="shared" ca="1" si="14"/>
        <v>sano</v>
      </c>
    </row>
    <row r="311" spans="1:3" x14ac:dyDescent="0.3">
      <c r="A311" t="str">
        <f t="shared" ca="1" si="12"/>
        <v>H</v>
      </c>
      <c r="B311">
        <f t="shared" ca="1" si="13"/>
        <v>77</v>
      </c>
      <c r="C311" t="str">
        <f t="shared" ca="1" si="14"/>
        <v>sano</v>
      </c>
    </row>
    <row r="312" spans="1:3" x14ac:dyDescent="0.3">
      <c r="A312" t="str">
        <f t="shared" ca="1" si="12"/>
        <v>H</v>
      </c>
      <c r="B312">
        <f t="shared" ca="1" si="13"/>
        <v>52</v>
      </c>
      <c r="C312" t="str">
        <f t="shared" ca="1" si="14"/>
        <v>sano</v>
      </c>
    </row>
    <row r="313" spans="1:3" x14ac:dyDescent="0.3">
      <c r="A313" t="str">
        <f t="shared" ca="1" si="12"/>
        <v>H</v>
      </c>
      <c r="B313">
        <f t="shared" ca="1" si="13"/>
        <v>46</v>
      </c>
      <c r="C313" t="str">
        <f t="shared" ca="1" si="14"/>
        <v>sano</v>
      </c>
    </row>
    <row r="314" spans="1:3" x14ac:dyDescent="0.3">
      <c r="A314" t="str">
        <f t="shared" ca="1" si="12"/>
        <v>H</v>
      </c>
      <c r="B314">
        <f t="shared" ca="1" si="13"/>
        <v>25</v>
      </c>
      <c r="C314" t="str">
        <f t="shared" ca="1" si="14"/>
        <v>muerto</v>
      </c>
    </row>
    <row r="315" spans="1:3" x14ac:dyDescent="0.3">
      <c r="A315" t="str">
        <f t="shared" ca="1" si="12"/>
        <v>H</v>
      </c>
      <c r="B315">
        <f t="shared" ca="1" si="13"/>
        <v>66</v>
      </c>
      <c r="C315" t="str">
        <f t="shared" ca="1" si="14"/>
        <v>enfermo</v>
      </c>
    </row>
    <row r="316" spans="1:3" x14ac:dyDescent="0.3">
      <c r="A316" t="str">
        <f t="shared" ca="1" si="12"/>
        <v>H</v>
      </c>
      <c r="B316">
        <f t="shared" ca="1" si="13"/>
        <v>61</v>
      </c>
      <c r="C316" t="str">
        <f t="shared" ca="1" si="14"/>
        <v>muerto</v>
      </c>
    </row>
    <row r="317" spans="1:3" x14ac:dyDescent="0.3">
      <c r="A317" t="str">
        <f t="shared" ca="1" si="12"/>
        <v>H</v>
      </c>
      <c r="B317">
        <f t="shared" ca="1" si="13"/>
        <v>67</v>
      </c>
      <c r="C317" t="str">
        <f t="shared" ca="1" si="14"/>
        <v>sano</v>
      </c>
    </row>
    <row r="318" spans="1:3" x14ac:dyDescent="0.3">
      <c r="A318" t="str">
        <f t="shared" ca="1" si="12"/>
        <v>M</v>
      </c>
      <c r="B318">
        <f t="shared" ca="1" si="13"/>
        <v>25</v>
      </c>
      <c r="C318" t="str">
        <f t="shared" ca="1" si="14"/>
        <v>enfermo</v>
      </c>
    </row>
    <row r="319" spans="1:3" x14ac:dyDescent="0.3">
      <c r="A319" t="str">
        <f t="shared" ca="1" si="12"/>
        <v>M</v>
      </c>
      <c r="B319">
        <f t="shared" ca="1" si="13"/>
        <v>84</v>
      </c>
      <c r="C319" t="str">
        <f t="shared" ca="1" si="14"/>
        <v>enfermo</v>
      </c>
    </row>
    <row r="320" spans="1:3" x14ac:dyDescent="0.3">
      <c r="A320" t="str">
        <f t="shared" ca="1" si="12"/>
        <v>M</v>
      </c>
      <c r="B320">
        <f t="shared" ca="1" si="13"/>
        <v>20</v>
      </c>
      <c r="C320" t="str">
        <f t="shared" ca="1" si="14"/>
        <v>muerto</v>
      </c>
    </row>
    <row r="321" spans="1:3" x14ac:dyDescent="0.3">
      <c r="A321" t="str">
        <f t="shared" ca="1" si="12"/>
        <v>H</v>
      </c>
      <c r="B321">
        <f t="shared" ca="1" si="13"/>
        <v>75</v>
      </c>
      <c r="C321" t="str">
        <f t="shared" ca="1" si="14"/>
        <v>sano</v>
      </c>
    </row>
    <row r="322" spans="1:3" x14ac:dyDescent="0.3">
      <c r="A322" t="str">
        <f t="shared" ca="1" si="12"/>
        <v>H</v>
      </c>
      <c r="B322">
        <f t="shared" ca="1" si="13"/>
        <v>23</v>
      </c>
      <c r="C322" t="str">
        <f t="shared" ca="1" si="14"/>
        <v>muerto</v>
      </c>
    </row>
    <row r="323" spans="1:3" x14ac:dyDescent="0.3">
      <c r="A323" t="str">
        <f t="shared" ref="A323:A350" ca="1" si="15">INDEX($J$3:$J$4,RANDBETWEEN(1,2))</f>
        <v>M</v>
      </c>
      <c r="B323">
        <f t="shared" ref="B323:B350" ca="1" si="16">RANDBETWEEN(15,85)</f>
        <v>57</v>
      </c>
      <c r="C323" t="str">
        <f t="shared" ref="C323:C350" ca="1" si="17">INDEX($J$6:$J$10,RANDBETWEEN(1,5))</f>
        <v>sano</v>
      </c>
    </row>
    <row r="324" spans="1:3" x14ac:dyDescent="0.3">
      <c r="A324" t="str">
        <f t="shared" ca="1" si="15"/>
        <v>M</v>
      </c>
      <c r="B324">
        <f t="shared" ca="1" si="16"/>
        <v>54</v>
      </c>
      <c r="C324" t="str">
        <f t="shared" ca="1" si="17"/>
        <v>contagiado</v>
      </c>
    </row>
    <row r="325" spans="1:3" x14ac:dyDescent="0.3">
      <c r="A325" t="str">
        <f t="shared" ca="1" si="15"/>
        <v>M</v>
      </c>
      <c r="B325">
        <f t="shared" ca="1" si="16"/>
        <v>81</v>
      </c>
      <c r="C325" t="str">
        <f t="shared" ca="1" si="17"/>
        <v>muerto</v>
      </c>
    </row>
    <row r="326" spans="1:3" x14ac:dyDescent="0.3">
      <c r="A326" t="str">
        <f t="shared" ca="1" si="15"/>
        <v>M</v>
      </c>
      <c r="B326">
        <f t="shared" ca="1" si="16"/>
        <v>33</v>
      </c>
      <c r="C326" t="str">
        <f t="shared" ca="1" si="17"/>
        <v>enfermo</v>
      </c>
    </row>
    <row r="327" spans="1:3" x14ac:dyDescent="0.3">
      <c r="A327" t="str">
        <f t="shared" ca="1" si="15"/>
        <v>H</v>
      </c>
      <c r="B327">
        <f t="shared" ca="1" si="16"/>
        <v>77</v>
      </c>
      <c r="C327" t="str">
        <f t="shared" ca="1" si="17"/>
        <v>sano</v>
      </c>
    </row>
    <row r="328" spans="1:3" x14ac:dyDescent="0.3">
      <c r="A328" t="str">
        <f t="shared" ca="1" si="15"/>
        <v>H</v>
      </c>
      <c r="B328">
        <f t="shared" ca="1" si="16"/>
        <v>29</v>
      </c>
      <c r="C328" t="str">
        <f t="shared" ca="1" si="17"/>
        <v>contagiado</v>
      </c>
    </row>
    <row r="329" spans="1:3" x14ac:dyDescent="0.3">
      <c r="A329" t="str">
        <f t="shared" ca="1" si="15"/>
        <v>H</v>
      </c>
      <c r="B329">
        <f t="shared" ca="1" si="16"/>
        <v>63</v>
      </c>
      <c r="C329" t="str">
        <f t="shared" ca="1" si="17"/>
        <v>sano</v>
      </c>
    </row>
    <row r="330" spans="1:3" x14ac:dyDescent="0.3">
      <c r="A330" t="str">
        <f t="shared" ca="1" si="15"/>
        <v>H</v>
      </c>
      <c r="B330">
        <f t="shared" ca="1" si="16"/>
        <v>47</v>
      </c>
      <c r="C330" t="str">
        <f t="shared" ca="1" si="17"/>
        <v>sano</v>
      </c>
    </row>
    <row r="331" spans="1:3" x14ac:dyDescent="0.3">
      <c r="A331" t="str">
        <f t="shared" ca="1" si="15"/>
        <v>H</v>
      </c>
      <c r="B331">
        <f t="shared" ca="1" si="16"/>
        <v>63</v>
      </c>
      <c r="C331" t="str">
        <f t="shared" ca="1" si="17"/>
        <v>muerto</v>
      </c>
    </row>
    <row r="332" spans="1:3" x14ac:dyDescent="0.3">
      <c r="A332" t="str">
        <f t="shared" ca="1" si="15"/>
        <v>H</v>
      </c>
      <c r="B332">
        <f t="shared" ca="1" si="16"/>
        <v>32</v>
      </c>
      <c r="C332" t="str">
        <f t="shared" ca="1" si="17"/>
        <v>contagiado</v>
      </c>
    </row>
    <row r="333" spans="1:3" x14ac:dyDescent="0.3">
      <c r="A333" t="str">
        <f t="shared" ca="1" si="15"/>
        <v>H</v>
      </c>
      <c r="B333">
        <f t="shared" ca="1" si="16"/>
        <v>59</v>
      </c>
      <c r="C333" t="str">
        <f t="shared" ca="1" si="17"/>
        <v>sano</v>
      </c>
    </row>
    <row r="334" spans="1:3" x14ac:dyDescent="0.3">
      <c r="A334" t="str">
        <f t="shared" ca="1" si="15"/>
        <v>H</v>
      </c>
      <c r="B334">
        <f t="shared" ca="1" si="16"/>
        <v>16</v>
      </c>
      <c r="C334" t="str">
        <f t="shared" ca="1" si="17"/>
        <v>muerto</v>
      </c>
    </row>
    <row r="335" spans="1:3" x14ac:dyDescent="0.3">
      <c r="A335" t="str">
        <f t="shared" ca="1" si="15"/>
        <v>H</v>
      </c>
      <c r="B335">
        <f t="shared" ca="1" si="16"/>
        <v>84</v>
      </c>
      <c r="C335" t="str">
        <f t="shared" ca="1" si="17"/>
        <v>enfermo</v>
      </c>
    </row>
    <row r="336" spans="1:3" x14ac:dyDescent="0.3">
      <c r="A336" t="str">
        <f t="shared" ca="1" si="15"/>
        <v>M</v>
      </c>
      <c r="B336">
        <f t="shared" ca="1" si="16"/>
        <v>40</v>
      </c>
      <c r="C336" t="str">
        <f t="shared" ca="1" si="17"/>
        <v>enfermo</v>
      </c>
    </row>
    <row r="337" spans="1:3" x14ac:dyDescent="0.3">
      <c r="A337" t="str">
        <f t="shared" ca="1" si="15"/>
        <v>H</v>
      </c>
      <c r="B337">
        <f t="shared" ca="1" si="16"/>
        <v>52</v>
      </c>
      <c r="C337" t="str">
        <f t="shared" ca="1" si="17"/>
        <v>muerto</v>
      </c>
    </row>
    <row r="338" spans="1:3" x14ac:dyDescent="0.3">
      <c r="A338" t="str">
        <f t="shared" ca="1" si="15"/>
        <v>M</v>
      </c>
      <c r="B338">
        <f t="shared" ca="1" si="16"/>
        <v>65</v>
      </c>
      <c r="C338" t="str">
        <f t="shared" ca="1" si="17"/>
        <v>sano</v>
      </c>
    </row>
    <row r="339" spans="1:3" x14ac:dyDescent="0.3">
      <c r="A339" t="str">
        <f t="shared" ca="1" si="15"/>
        <v>H</v>
      </c>
      <c r="B339">
        <f t="shared" ca="1" si="16"/>
        <v>60</v>
      </c>
      <c r="C339" t="str">
        <f t="shared" ca="1" si="17"/>
        <v>sano</v>
      </c>
    </row>
    <row r="340" spans="1:3" x14ac:dyDescent="0.3">
      <c r="A340" t="str">
        <f t="shared" ca="1" si="15"/>
        <v>H</v>
      </c>
      <c r="B340">
        <f t="shared" ca="1" si="16"/>
        <v>69</v>
      </c>
      <c r="C340" t="str">
        <f t="shared" ca="1" si="17"/>
        <v>sano</v>
      </c>
    </row>
    <row r="341" spans="1:3" x14ac:dyDescent="0.3">
      <c r="A341" t="str">
        <f t="shared" ca="1" si="15"/>
        <v>M</v>
      </c>
      <c r="B341">
        <f t="shared" ca="1" si="16"/>
        <v>53</v>
      </c>
      <c r="C341" t="str">
        <f t="shared" ca="1" si="17"/>
        <v>sano</v>
      </c>
    </row>
    <row r="342" spans="1:3" x14ac:dyDescent="0.3">
      <c r="A342" t="str">
        <f t="shared" ca="1" si="15"/>
        <v>M</v>
      </c>
      <c r="B342">
        <f t="shared" ca="1" si="16"/>
        <v>75</v>
      </c>
      <c r="C342" t="str">
        <f t="shared" ca="1" si="17"/>
        <v>sano</v>
      </c>
    </row>
    <row r="343" spans="1:3" x14ac:dyDescent="0.3">
      <c r="A343" t="str">
        <f t="shared" ca="1" si="15"/>
        <v>H</v>
      </c>
      <c r="B343">
        <f t="shared" ca="1" si="16"/>
        <v>18</v>
      </c>
      <c r="C343" t="str">
        <f t="shared" ca="1" si="17"/>
        <v>enfermo</v>
      </c>
    </row>
    <row r="344" spans="1:3" x14ac:dyDescent="0.3">
      <c r="A344" t="str">
        <f t="shared" ca="1" si="15"/>
        <v>M</v>
      </c>
      <c r="B344">
        <f t="shared" ca="1" si="16"/>
        <v>85</v>
      </c>
      <c r="C344" t="str">
        <f t="shared" ca="1" si="17"/>
        <v>enfermo</v>
      </c>
    </row>
    <row r="345" spans="1:3" x14ac:dyDescent="0.3">
      <c r="A345" t="str">
        <f t="shared" ca="1" si="15"/>
        <v>H</v>
      </c>
      <c r="B345">
        <f t="shared" ca="1" si="16"/>
        <v>81</v>
      </c>
      <c r="C345" t="str">
        <f t="shared" ca="1" si="17"/>
        <v>enfermo</v>
      </c>
    </row>
    <row r="346" spans="1:3" x14ac:dyDescent="0.3">
      <c r="A346" t="str">
        <f t="shared" ca="1" si="15"/>
        <v>H</v>
      </c>
      <c r="B346">
        <f t="shared" ca="1" si="16"/>
        <v>73</v>
      </c>
      <c r="C346" t="str">
        <f t="shared" ca="1" si="17"/>
        <v>enfermo</v>
      </c>
    </row>
    <row r="347" spans="1:3" x14ac:dyDescent="0.3">
      <c r="A347" t="str">
        <f t="shared" ca="1" si="15"/>
        <v>M</v>
      </c>
      <c r="B347">
        <f t="shared" ca="1" si="16"/>
        <v>71</v>
      </c>
      <c r="C347" t="str">
        <f t="shared" ca="1" si="17"/>
        <v>sano</v>
      </c>
    </row>
    <row r="348" spans="1:3" x14ac:dyDescent="0.3">
      <c r="A348" t="str">
        <f t="shared" ca="1" si="15"/>
        <v>H</v>
      </c>
      <c r="B348">
        <f t="shared" ca="1" si="16"/>
        <v>36</v>
      </c>
      <c r="C348" t="str">
        <f t="shared" ca="1" si="17"/>
        <v>muerto</v>
      </c>
    </row>
    <row r="349" spans="1:3" x14ac:dyDescent="0.3">
      <c r="A349" t="str">
        <f t="shared" ca="1" si="15"/>
        <v>M</v>
      </c>
      <c r="B349">
        <f t="shared" ca="1" si="16"/>
        <v>15</v>
      </c>
      <c r="C349" t="str">
        <f t="shared" ca="1" si="17"/>
        <v>muerto</v>
      </c>
    </row>
    <row r="350" spans="1:3" x14ac:dyDescent="0.3">
      <c r="A350" t="str">
        <f t="shared" ca="1" si="15"/>
        <v>H</v>
      </c>
      <c r="B350">
        <f t="shared" ca="1" si="16"/>
        <v>58</v>
      </c>
      <c r="C350" t="str">
        <f t="shared" ca="1" si="17"/>
        <v>sano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5DA9D-7AB9-4B64-8372-160943F44340}">
  <dimension ref="A1:H53"/>
  <sheetViews>
    <sheetView zoomScale="145" zoomScaleNormal="145" workbookViewId="0">
      <selection activeCell="B1" sqref="B1"/>
    </sheetView>
  </sheetViews>
  <sheetFormatPr defaultColWidth="11.5546875" defaultRowHeight="14.4" x14ac:dyDescent="0.3"/>
  <cols>
    <col min="1" max="1" width="15.88671875" customWidth="1"/>
  </cols>
  <sheetData>
    <row r="1" spans="1:8" x14ac:dyDescent="0.3">
      <c r="A1" t="s">
        <v>109</v>
      </c>
      <c r="B1">
        <v>1000</v>
      </c>
      <c r="C1" t="s">
        <v>180</v>
      </c>
      <c r="F1" t="s">
        <v>112</v>
      </c>
      <c r="G1" t="s">
        <v>110</v>
      </c>
      <c r="H1" t="s">
        <v>111</v>
      </c>
    </row>
    <row r="2" spans="1:8" x14ac:dyDescent="0.3">
      <c r="A2" t="s">
        <v>110</v>
      </c>
      <c r="B2" t="str">
        <f>VLOOKUP($B$1,$F$2:$H$53,2)</f>
        <v>Araba/Álava</v>
      </c>
      <c r="F2">
        <v>1000</v>
      </c>
      <c r="G2" t="s">
        <v>114</v>
      </c>
      <c r="H2" t="s">
        <v>171</v>
      </c>
    </row>
    <row r="3" spans="1:8" x14ac:dyDescent="0.3">
      <c r="A3" t="s">
        <v>111</v>
      </c>
      <c r="B3" t="str">
        <f>VLOOKUP($B$1,$F$2:$H$53,3)</f>
        <v>País Vasco</v>
      </c>
      <c r="F3">
        <v>2000</v>
      </c>
      <c r="G3" t="s">
        <v>115</v>
      </c>
      <c r="H3" t="s">
        <v>172</v>
      </c>
    </row>
    <row r="4" spans="1:8" x14ac:dyDescent="0.3">
      <c r="F4">
        <v>3000</v>
      </c>
      <c r="G4" t="s">
        <v>116</v>
      </c>
      <c r="H4" t="s">
        <v>167</v>
      </c>
    </row>
    <row r="5" spans="1:8" x14ac:dyDescent="0.3">
      <c r="F5">
        <v>4000</v>
      </c>
      <c r="G5" t="s">
        <v>117</v>
      </c>
      <c r="H5" t="s">
        <v>173</v>
      </c>
    </row>
    <row r="6" spans="1:8" x14ac:dyDescent="0.3">
      <c r="F6">
        <v>5000</v>
      </c>
      <c r="G6" t="s">
        <v>118</v>
      </c>
      <c r="H6" t="s">
        <v>163</v>
      </c>
    </row>
    <row r="7" spans="1:8" x14ac:dyDescent="0.3">
      <c r="F7">
        <v>6000</v>
      </c>
      <c r="G7" t="s">
        <v>119</v>
      </c>
      <c r="H7" t="s">
        <v>174</v>
      </c>
    </row>
    <row r="8" spans="1:8" x14ac:dyDescent="0.3">
      <c r="F8">
        <v>7000</v>
      </c>
      <c r="G8" t="s">
        <v>164</v>
      </c>
      <c r="H8" t="s">
        <v>165</v>
      </c>
    </row>
    <row r="9" spans="1:8" x14ac:dyDescent="0.3">
      <c r="F9">
        <v>8000</v>
      </c>
      <c r="G9" t="s">
        <v>120</v>
      </c>
      <c r="H9" t="s">
        <v>28</v>
      </c>
    </row>
    <row r="10" spans="1:8" x14ac:dyDescent="0.3">
      <c r="F10">
        <v>9000</v>
      </c>
      <c r="G10" t="s">
        <v>121</v>
      </c>
      <c r="H10" t="s">
        <v>163</v>
      </c>
    </row>
    <row r="11" spans="1:8" x14ac:dyDescent="0.3">
      <c r="F11">
        <v>10000</v>
      </c>
      <c r="G11" t="s">
        <v>122</v>
      </c>
      <c r="H11" t="s">
        <v>174</v>
      </c>
    </row>
    <row r="12" spans="1:8" x14ac:dyDescent="0.3">
      <c r="F12">
        <v>11000</v>
      </c>
      <c r="G12" t="s">
        <v>123</v>
      </c>
      <c r="H12" t="s">
        <v>173</v>
      </c>
    </row>
    <row r="13" spans="1:8" x14ac:dyDescent="0.3">
      <c r="F13">
        <v>12000</v>
      </c>
      <c r="G13" t="s">
        <v>124</v>
      </c>
      <c r="H13" t="s">
        <v>167</v>
      </c>
    </row>
    <row r="14" spans="1:8" x14ac:dyDescent="0.3">
      <c r="F14">
        <v>13000</v>
      </c>
      <c r="G14" t="s">
        <v>166</v>
      </c>
      <c r="H14" t="s">
        <v>172</v>
      </c>
    </row>
    <row r="15" spans="1:8" x14ac:dyDescent="0.3">
      <c r="F15">
        <v>14000</v>
      </c>
      <c r="G15" t="s">
        <v>125</v>
      </c>
      <c r="H15" t="s">
        <v>173</v>
      </c>
    </row>
    <row r="16" spans="1:8" x14ac:dyDescent="0.3">
      <c r="F16">
        <v>15000</v>
      </c>
      <c r="G16" t="s">
        <v>126</v>
      </c>
      <c r="H16" t="s">
        <v>160</v>
      </c>
    </row>
    <row r="17" spans="6:8" x14ac:dyDescent="0.3">
      <c r="F17">
        <v>16000</v>
      </c>
      <c r="G17" t="s">
        <v>127</v>
      </c>
      <c r="H17" t="s">
        <v>172</v>
      </c>
    </row>
    <row r="18" spans="6:8" x14ac:dyDescent="0.3">
      <c r="F18">
        <v>17000</v>
      </c>
      <c r="G18" t="s">
        <v>128</v>
      </c>
      <c r="H18" t="s">
        <v>28</v>
      </c>
    </row>
    <row r="19" spans="6:8" x14ac:dyDescent="0.3">
      <c r="F19">
        <v>18000</v>
      </c>
      <c r="G19" t="s">
        <v>129</v>
      </c>
      <c r="H19" t="s">
        <v>173</v>
      </c>
    </row>
    <row r="20" spans="6:8" x14ac:dyDescent="0.3">
      <c r="F20">
        <v>19000</v>
      </c>
      <c r="G20" t="s">
        <v>130</v>
      </c>
      <c r="H20" t="s">
        <v>172</v>
      </c>
    </row>
    <row r="21" spans="6:8" x14ac:dyDescent="0.3">
      <c r="F21">
        <v>20000</v>
      </c>
      <c r="G21" t="s">
        <v>131</v>
      </c>
      <c r="H21" t="s">
        <v>171</v>
      </c>
    </row>
    <row r="22" spans="6:8" x14ac:dyDescent="0.3">
      <c r="F22">
        <v>21000</v>
      </c>
      <c r="G22" t="s">
        <v>132</v>
      </c>
      <c r="H22" t="s">
        <v>173</v>
      </c>
    </row>
    <row r="23" spans="6:8" x14ac:dyDescent="0.3">
      <c r="F23">
        <v>22000</v>
      </c>
      <c r="G23" t="s">
        <v>133</v>
      </c>
      <c r="H23" t="s">
        <v>26</v>
      </c>
    </row>
    <row r="24" spans="6:8" x14ac:dyDescent="0.3">
      <c r="F24">
        <v>23000</v>
      </c>
      <c r="G24" t="s">
        <v>134</v>
      </c>
      <c r="H24" t="s">
        <v>173</v>
      </c>
    </row>
    <row r="25" spans="6:8" x14ac:dyDescent="0.3">
      <c r="F25">
        <v>24000</v>
      </c>
      <c r="G25" t="s">
        <v>135</v>
      </c>
      <c r="H25" t="s">
        <v>163</v>
      </c>
    </row>
    <row r="26" spans="6:8" x14ac:dyDescent="0.3">
      <c r="F26">
        <v>25000</v>
      </c>
      <c r="G26" t="s">
        <v>136</v>
      </c>
      <c r="H26" t="s">
        <v>28</v>
      </c>
    </row>
    <row r="27" spans="6:8" x14ac:dyDescent="0.3">
      <c r="F27">
        <v>26000</v>
      </c>
      <c r="G27" t="s">
        <v>175</v>
      </c>
      <c r="H27" t="s">
        <v>162</v>
      </c>
    </row>
    <row r="28" spans="6:8" x14ac:dyDescent="0.3">
      <c r="F28">
        <v>27000</v>
      </c>
      <c r="G28" t="s">
        <v>137</v>
      </c>
      <c r="H28" t="s">
        <v>160</v>
      </c>
    </row>
    <row r="29" spans="6:8" x14ac:dyDescent="0.3">
      <c r="F29">
        <v>28000</v>
      </c>
      <c r="G29" t="s">
        <v>138</v>
      </c>
      <c r="H29" t="s">
        <v>170</v>
      </c>
    </row>
    <row r="30" spans="6:8" x14ac:dyDescent="0.3">
      <c r="F30">
        <v>29000</v>
      </c>
      <c r="G30" t="s">
        <v>139</v>
      </c>
      <c r="H30" t="s">
        <v>173</v>
      </c>
    </row>
    <row r="31" spans="6:8" x14ac:dyDescent="0.3">
      <c r="F31">
        <v>30000</v>
      </c>
      <c r="G31" t="s">
        <v>140</v>
      </c>
      <c r="H31" t="s">
        <v>169</v>
      </c>
    </row>
    <row r="32" spans="6:8" x14ac:dyDescent="0.3">
      <c r="F32">
        <v>31000</v>
      </c>
      <c r="G32" t="s">
        <v>168</v>
      </c>
      <c r="H32" t="s">
        <v>141</v>
      </c>
    </row>
    <row r="33" spans="6:8" x14ac:dyDescent="0.3">
      <c r="F33">
        <v>32000</v>
      </c>
      <c r="G33" t="s">
        <v>142</v>
      </c>
      <c r="H33" t="s">
        <v>160</v>
      </c>
    </row>
    <row r="34" spans="6:8" x14ac:dyDescent="0.3">
      <c r="F34">
        <v>33000</v>
      </c>
      <c r="G34" t="s">
        <v>161</v>
      </c>
      <c r="H34" t="s">
        <v>143</v>
      </c>
    </row>
    <row r="35" spans="6:8" x14ac:dyDescent="0.3">
      <c r="F35">
        <v>34000</v>
      </c>
      <c r="G35" t="s">
        <v>144</v>
      </c>
      <c r="H35" t="s">
        <v>172</v>
      </c>
    </row>
    <row r="36" spans="6:8" x14ac:dyDescent="0.3">
      <c r="F36">
        <v>35000</v>
      </c>
      <c r="G36" t="s">
        <v>159</v>
      </c>
      <c r="H36" t="s">
        <v>176</v>
      </c>
    </row>
    <row r="37" spans="6:8" x14ac:dyDescent="0.3">
      <c r="F37">
        <v>36000</v>
      </c>
      <c r="G37" t="s">
        <v>145</v>
      </c>
      <c r="H37" t="s">
        <v>160</v>
      </c>
    </row>
    <row r="38" spans="6:8" x14ac:dyDescent="0.3">
      <c r="F38">
        <v>37000</v>
      </c>
      <c r="G38" t="s">
        <v>146</v>
      </c>
      <c r="H38" t="s">
        <v>163</v>
      </c>
    </row>
    <row r="39" spans="6:8" x14ac:dyDescent="0.3">
      <c r="F39">
        <v>38000</v>
      </c>
      <c r="G39" t="s">
        <v>178</v>
      </c>
      <c r="H39" t="s">
        <v>176</v>
      </c>
    </row>
    <row r="40" spans="6:8" x14ac:dyDescent="0.3">
      <c r="F40">
        <v>39000</v>
      </c>
      <c r="G40" t="s">
        <v>177</v>
      </c>
      <c r="H40" t="s">
        <v>147</v>
      </c>
    </row>
    <row r="41" spans="6:8" x14ac:dyDescent="0.3">
      <c r="F41">
        <v>40000</v>
      </c>
      <c r="G41" t="s">
        <v>148</v>
      </c>
      <c r="H41" t="s">
        <v>163</v>
      </c>
    </row>
    <row r="42" spans="6:8" x14ac:dyDescent="0.3">
      <c r="F42">
        <v>41000</v>
      </c>
      <c r="G42" t="s">
        <v>149</v>
      </c>
      <c r="H42" t="s">
        <v>173</v>
      </c>
    </row>
    <row r="43" spans="6:8" x14ac:dyDescent="0.3">
      <c r="F43">
        <v>42000</v>
      </c>
      <c r="G43" t="s">
        <v>150</v>
      </c>
      <c r="H43" t="s">
        <v>163</v>
      </c>
    </row>
    <row r="44" spans="6:8" x14ac:dyDescent="0.3">
      <c r="F44">
        <v>43000</v>
      </c>
      <c r="G44" t="s">
        <v>151</v>
      </c>
      <c r="H44" t="s">
        <v>28</v>
      </c>
    </row>
    <row r="45" spans="6:8" x14ac:dyDescent="0.3">
      <c r="F45">
        <v>44000</v>
      </c>
      <c r="G45" t="s">
        <v>152</v>
      </c>
      <c r="H45" t="s">
        <v>26</v>
      </c>
    </row>
    <row r="46" spans="6:8" x14ac:dyDescent="0.3">
      <c r="F46">
        <v>45000</v>
      </c>
      <c r="G46" t="s">
        <v>153</v>
      </c>
      <c r="H46" t="s">
        <v>172</v>
      </c>
    </row>
    <row r="47" spans="6:8" x14ac:dyDescent="0.3">
      <c r="F47">
        <v>46000</v>
      </c>
      <c r="G47" t="s">
        <v>154</v>
      </c>
      <c r="H47" t="s">
        <v>167</v>
      </c>
    </row>
    <row r="48" spans="6:8" x14ac:dyDescent="0.3">
      <c r="F48">
        <v>47000</v>
      </c>
      <c r="G48" t="s">
        <v>155</v>
      </c>
      <c r="H48" t="s">
        <v>163</v>
      </c>
    </row>
    <row r="49" spans="6:8" x14ac:dyDescent="0.3">
      <c r="F49">
        <v>48000</v>
      </c>
      <c r="G49" t="s">
        <v>156</v>
      </c>
      <c r="H49" t="s">
        <v>171</v>
      </c>
    </row>
    <row r="50" spans="6:8" x14ac:dyDescent="0.3">
      <c r="F50">
        <v>49000</v>
      </c>
      <c r="G50" t="s">
        <v>157</v>
      </c>
      <c r="H50" t="s">
        <v>163</v>
      </c>
    </row>
    <row r="51" spans="6:8" x14ac:dyDescent="0.3">
      <c r="F51">
        <v>50000</v>
      </c>
      <c r="G51" t="s">
        <v>158</v>
      </c>
      <c r="H51" t="s">
        <v>26</v>
      </c>
    </row>
    <row r="52" spans="6:8" x14ac:dyDescent="0.3">
      <c r="F52">
        <v>51000</v>
      </c>
      <c r="G52" t="s">
        <v>113</v>
      </c>
      <c r="H52" t="s">
        <v>113</v>
      </c>
    </row>
    <row r="53" spans="6:8" x14ac:dyDescent="0.3">
      <c r="F53">
        <v>52000</v>
      </c>
      <c r="G53" t="s">
        <v>179</v>
      </c>
      <c r="H5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"/>
  <sheetViews>
    <sheetView zoomScale="175" zoomScaleNormal="175" workbookViewId="0">
      <selection activeCell="D2" sqref="D2"/>
    </sheetView>
  </sheetViews>
  <sheetFormatPr defaultColWidth="9.109375" defaultRowHeight="14.4" x14ac:dyDescent="0.3"/>
  <sheetData>
    <row r="1" spans="1:4" x14ac:dyDescent="0.3">
      <c r="A1" t="s">
        <v>68</v>
      </c>
      <c r="C1">
        <v>2010</v>
      </c>
      <c r="D1">
        <v>2020</v>
      </c>
    </row>
    <row r="2" spans="1:4" x14ac:dyDescent="0.3">
      <c r="A2" t="s">
        <v>75</v>
      </c>
      <c r="C2">
        <f ca="1">C3/$C$3*100</f>
        <v>100</v>
      </c>
      <c r="D2">
        <f ca="1">D3/$C$3*100</f>
        <v>73.861220053867598</v>
      </c>
    </row>
    <row r="3" spans="1:4" x14ac:dyDescent="0.3">
      <c r="A3" t="s">
        <v>74</v>
      </c>
      <c r="C3">
        <f ca="1">SUMPRODUCT(C4:C11,$B$4:$B$11)</f>
        <v>8.4651999999999994</v>
      </c>
      <c r="D3">
        <f ca="1">SUMPRODUCT(D4:D11,$B$4:$B$11)</f>
        <v>6.2524999999999995</v>
      </c>
    </row>
    <row r="4" spans="1:4" x14ac:dyDescent="0.3">
      <c r="A4" t="s">
        <v>6</v>
      </c>
      <c r="B4" s="5">
        <v>0.05</v>
      </c>
      <c r="C4">
        <f ca="1">INT(RAND()*1500)/100</f>
        <v>13.77</v>
      </c>
      <c r="D4">
        <f ca="1">INT(RAND()*1500)/100</f>
        <v>10.3</v>
      </c>
    </row>
    <row r="5" spans="1:4" x14ac:dyDescent="0.3">
      <c r="A5" t="s">
        <v>7</v>
      </c>
      <c r="B5" s="5">
        <v>7.0000000000000007E-2</v>
      </c>
      <c r="C5">
        <f t="shared" ref="C5:D11" ca="1" si="0">INT(RAND()*1500)/100</f>
        <v>14.1</v>
      </c>
      <c r="D5">
        <f t="shared" ca="1" si="0"/>
        <v>0.38</v>
      </c>
    </row>
    <row r="6" spans="1:4" x14ac:dyDescent="0.3">
      <c r="A6" t="s">
        <v>8</v>
      </c>
      <c r="B6" s="5">
        <v>0.08</v>
      </c>
      <c r="C6">
        <f t="shared" ca="1" si="0"/>
        <v>5.84</v>
      </c>
      <c r="D6">
        <f t="shared" ca="1" si="0"/>
        <v>1.22</v>
      </c>
    </row>
    <row r="7" spans="1:4" x14ac:dyDescent="0.3">
      <c r="A7" t="s">
        <v>69</v>
      </c>
      <c r="B7" s="5">
        <v>0.12</v>
      </c>
      <c r="C7">
        <f t="shared" ca="1" si="0"/>
        <v>2.5099999999999998</v>
      </c>
      <c r="D7">
        <f t="shared" ca="1" si="0"/>
        <v>14.93</v>
      </c>
    </row>
    <row r="8" spans="1:4" x14ac:dyDescent="0.3">
      <c r="A8" t="s">
        <v>70</v>
      </c>
      <c r="B8" s="5">
        <v>0.25</v>
      </c>
      <c r="C8">
        <f t="shared" ca="1" si="0"/>
        <v>8.49</v>
      </c>
      <c r="D8">
        <f t="shared" ca="1" si="0"/>
        <v>3.33</v>
      </c>
    </row>
    <row r="9" spans="1:4" x14ac:dyDescent="0.3">
      <c r="A9" t="s">
        <v>71</v>
      </c>
      <c r="B9" s="5">
        <v>0.3</v>
      </c>
      <c r="C9">
        <f t="shared" ca="1" si="0"/>
        <v>10.19</v>
      </c>
      <c r="D9">
        <f t="shared" ca="1" si="0"/>
        <v>6.57</v>
      </c>
    </row>
    <row r="10" spans="1:4" x14ac:dyDescent="0.3">
      <c r="A10" t="s">
        <v>72</v>
      </c>
      <c r="B10" s="5">
        <v>0.06</v>
      </c>
      <c r="C10">
        <f t="shared" ca="1" si="0"/>
        <v>2.41</v>
      </c>
      <c r="D10">
        <f t="shared" ca="1" si="0"/>
        <v>9.9</v>
      </c>
    </row>
    <row r="11" spans="1:4" x14ac:dyDescent="0.3">
      <c r="A11" t="s">
        <v>73</v>
      </c>
      <c r="B11" s="5">
        <v>7.0000000000000007E-2</v>
      </c>
      <c r="C11">
        <f t="shared" ca="1" si="0"/>
        <v>9.9600000000000009</v>
      </c>
      <c r="D11">
        <f t="shared" ca="1" si="0"/>
        <v>6.06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6"/>
  <sheetViews>
    <sheetView workbookViewId="0">
      <selection activeCell="F7" sqref="F7"/>
    </sheetView>
  </sheetViews>
  <sheetFormatPr defaultColWidth="9.109375" defaultRowHeight="14.4" x14ac:dyDescent="0.3"/>
  <sheetData>
    <row r="1" spans="1:3" x14ac:dyDescent="0.3">
      <c r="A1" t="s">
        <v>24</v>
      </c>
      <c r="B1" t="s">
        <v>25</v>
      </c>
      <c r="C1" t="s">
        <v>85</v>
      </c>
    </row>
    <row r="2" spans="1:3" x14ac:dyDescent="0.3">
      <c r="A2" t="s">
        <v>26</v>
      </c>
      <c r="B2">
        <v>3</v>
      </c>
      <c r="C2">
        <f>B2/SUM($B$2:$B$6)*100</f>
        <v>37.5</v>
      </c>
    </row>
    <row r="3" spans="1:3" x14ac:dyDescent="0.3">
      <c r="A3" t="s">
        <v>27</v>
      </c>
      <c r="B3">
        <v>1</v>
      </c>
      <c r="C3">
        <f t="shared" ref="C3:C6" si="0">B3/SUM($B$2:$B$6)*100</f>
        <v>12.5</v>
      </c>
    </row>
    <row r="4" spans="1:3" x14ac:dyDescent="0.3">
      <c r="A4" t="s">
        <v>28</v>
      </c>
      <c r="B4">
        <v>1</v>
      </c>
      <c r="C4">
        <f t="shared" si="0"/>
        <v>12.5</v>
      </c>
    </row>
    <row r="5" spans="1:3" x14ac:dyDescent="0.3">
      <c r="A5" t="s">
        <v>29</v>
      </c>
      <c r="B5">
        <v>1</v>
      </c>
      <c r="C5">
        <f t="shared" si="0"/>
        <v>12.5</v>
      </c>
    </row>
    <row r="6" spans="1:3" x14ac:dyDescent="0.3">
      <c r="A6" t="s">
        <v>30</v>
      </c>
      <c r="B6">
        <v>2</v>
      </c>
      <c r="C6">
        <f t="shared" si="0"/>
        <v>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"/>
  <sheetViews>
    <sheetView workbookViewId="0">
      <selection activeCell="B2" sqref="B2"/>
    </sheetView>
  </sheetViews>
  <sheetFormatPr defaultColWidth="9.109375" defaultRowHeight="14.4" x14ac:dyDescent="0.3"/>
  <sheetData>
    <row r="1" spans="1:2" x14ac:dyDescent="0.3">
      <c r="A1" t="s">
        <v>31</v>
      </c>
      <c r="B1" t="s">
        <v>32</v>
      </c>
    </row>
    <row r="2" spans="1:2" x14ac:dyDescent="0.3">
      <c r="A2">
        <v>2001</v>
      </c>
      <c r="B2">
        <v>100</v>
      </c>
    </row>
    <row r="3" spans="1:2" x14ac:dyDescent="0.3">
      <c r="A3">
        <v>2002</v>
      </c>
      <c r="B3">
        <v>200</v>
      </c>
    </row>
    <row r="4" spans="1:2" x14ac:dyDescent="0.3">
      <c r="A4">
        <v>2003</v>
      </c>
      <c r="B4">
        <v>300</v>
      </c>
    </row>
    <row r="5" spans="1:2" x14ac:dyDescent="0.3">
      <c r="A5">
        <v>2004</v>
      </c>
      <c r="B5">
        <v>400</v>
      </c>
    </row>
    <row r="6" spans="1:2" x14ac:dyDescent="0.3">
      <c r="A6">
        <v>2010</v>
      </c>
      <c r="B6">
        <v>1000</v>
      </c>
    </row>
    <row r="7" spans="1:2" x14ac:dyDescent="0.3">
      <c r="A7">
        <v>2015</v>
      </c>
      <c r="B7">
        <v>1500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8"/>
  <sheetViews>
    <sheetView workbookViewId="0">
      <selection activeCell="B2" sqref="B2"/>
    </sheetView>
  </sheetViews>
  <sheetFormatPr defaultColWidth="9.109375" defaultRowHeight="14.4" x14ac:dyDescent="0.3"/>
  <sheetData>
    <row r="1" spans="1:2" x14ac:dyDescent="0.3">
      <c r="A1" t="s">
        <v>86</v>
      </c>
      <c r="B1" t="s">
        <v>87</v>
      </c>
    </row>
    <row r="2" spans="1:2" x14ac:dyDescent="0.3">
      <c r="A2" t="s">
        <v>15</v>
      </c>
      <c r="B2" s="5">
        <v>0.05</v>
      </c>
    </row>
    <row r="3" spans="1:2" x14ac:dyDescent="0.3">
      <c r="A3" t="s">
        <v>9</v>
      </c>
      <c r="B3" s="5">
        <v>0.25</v>
      </c>
    </row>
    <row r="4" spans="1:2" x14ac:dyDescent="0.3">
      <c r="A4" t="s">
        <v>16</v>
      </c>
      <c r="B4" s="5">
        <v>0.45</v>
      </c>
    </row>
    <row r="5" spans="1:2" x14ac:dyDescent="0.3">
      <c r="A5" t="s">
        <v>17</v>
      </c>
      <c r="B5" s="5">
        <v>0.4</v>
      </c>
    </row>
    <row r="6" spans="1:2" x14ac:dyDescent="0.3">
      <c r="A6" t="s">
        <v>18</v>
      </c>
      <c r="B6" s="5">
        <v>0.1</v>
      </c>
    </row>
    <row r="7" spans="1:2" x14ac:dyDescent="0.3">
      <c r="A7" t="s">
        <v>19</v>
      </c>
      <c r="B7" s="5">
        <v>1</v>
      </c>
    </row>
    <row r="8" spans="1:2" x14ac:dyDescent="0.3">
      <c r="A8" t="s">
        <v>10</v>
      </c>
      <c r="B8" s="5"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9"/>
  <sheetViews>
    <sheetView workbookViewId="0"/>
  </sheetViews>
  <sheetFormatPr defaultColWidth="9.109375" defaultRowHeight="14.4" x14ac:dyDescent="0.3"/>
  <sheetData>
    <row r="1" spans="1:3" x14ac:dyDescent="0.3">
      <c r="A1" t="s">
        <v>88</v>
      </c>
      <c r="B1" t="s">
        <v>95</v>
      </c>
      <c r="C1" t="s">
        <v>96</v>
      </c>
    </row>
    <row r="2" spans="1:3" x14ac:dyDescent="0.3">
      <c r="A2" t="s">
        <v>89</v>
      </c>
      <c r="B2">
        <v>81.5</v>
      </c>
      <c r="C2">
        <v>1800</v>
      </c>
    </row>
    <row r="3" spans="1:3" x14ac:dyDescent="0.3">
      <c r="A3" t="s">
        <v>63</v>
      </c>
      <c r="B3">
        <v>80.8</v>
      </c>
      <c r="C3">
        <v>2100</v>
      </c>
    </row>
    <row r="4" spans="1:3" x14ac:dyDescent="0.3">
      <c r="A4" t="s">
        <v>90</v>
      </c>
      <c r="B4">
        <v>80.5</v>
      </c>
      <c r="C4">
        <v>1780</v>
      </c>
    </row>
    <row r="5" spans="1:3" x14ac:dyDescent="0.3">
      <c r="A5" t="s">
        <v>91</v>
      </c>
      <c r="B5">
        <v>80.3</v>
      </c>
      <c r="C5">
        <v>3000</v>
      </c>
    </row>
    <row r="6" spans="1:3" x14ac:dyDescent="0.3">
      <c r="A6" t="s">
        <v>92</v>
      </c>
      <c r="B6">
        <v>80.099999999999994</v>
      </c>
      <c r="C6">
        <v>2100</v>
      </c>
    </row>
    <row r="7" spans="1:3" x14ac:dyDescent="0.3">
      <c r="A7" t="s">
        <v>93</v>
      </c>
      <c r="B7">
        <v>79.8</v>
      </c>
      <c r="C7">
        <v>2000</v>
      </c>
    </row>
    <row r="8" spans="1:3" x14ac:dyDescent="0.3">
      <c r="A8" t="s">
        <v>94</v>
      </c>
      <c r="B8">
        <v>79</v>
      </c>
      <c r="C8">
        <v>2200</v>
      </c>
    </row>
    <row r="9" spans="1:3" x14ac:dyDescent="0.3">
      <c r="A9" t="s">
        <v>64</v>
      </c>
      <c r="B9">
        <v>78.900000000000006</v>
      </c>
      <c r="C9">
        <v>1600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6"/>
  <sheetViews>
    <sheetView workbookViewId="0">
      <selection activeCell="E2" sqref="E2"/>
    </sheetView>
  </sheetViews>
  <sheetFormatPr defaultColWidth="9.109375" defaultRowHeight="14.4" x14ac:dyDescent="0.3"/>
  <sheetData>
    <row r="1" spans="1:5" x14ac:dyDescent="0.3">
      <c r="B1" t="s">
        <v>65</v>
      </c>
      <c r="C1" t="s">
        <v>66</v>
      </c>
      <c r="D1" t="s">
        <v>67</v>
      </c>
      <c r="E1" t="s">
        <v>14</v>
      </c>
    </row>
    <row r="3" spans="1:5" x14ac:dyDescent="0.3">
      <c r="A3" t="s">
        <v>5</v>
      </c>
      <c r="B3">
        <v>20</v>
      </c>
      <c r="C3">
        <v>20</v>
      </c>
      <c r="D3">
        <v>20</v>
      </c>
      <c r="E3" s="2">
        <f t="shared" ref="E3:E6" si="0">AVERAGE(B3:D3)</f>
        <v>20</v>
      </c>
    </row>
    <row r="4" spans="1:5" x14ac:dyDescent="0.3">
      <c r="A4" t="s">
        <v>6</v>
      </c>
      <c r="B4">
        <f ca="1">INT(RAND()*20)</f>
        <v>4</v>
      </c>
      <c r="C4">
        <f t="shared" ref="C4:D4" ca="1" si="1">INT(RAND()*20)</f>
        <v>15</v>
      </c>
      <c r="D4">
        <f t="shared" ca="1" si="1"/>
        <v>14</v>
      </c>
      <c r="E4" s="2">
        <f t="shared" ca="1" si="0"/>
        <v>11</v>
      </c>
    </row>
    <row r="5" spans="1:5" x14ac:dyDescent="0.3">
      <c r="A5" t="s">
        <v>7</v>
      </c>
      <c r="B5">
        <f t="shared" ref="B5:D6" ca="1" si="2">INT(RAND()*20)</f>
        <v>17</v>
      </c>
      <c r="C5">
        <f t="shared" ca="1" si="2"/>
        <v>15</v>
      </c>
      <c r="D5">
        <f t="shared" ca="1" si="2"/>
        <v>15</v>
      </c>
      <c r="E5" s="2">
        <f t="shared" ca="1" si="0"/>
        <v>15.666666666666666</v>
      </c>
    </row>
    <row r="6" spans="1:5" x14ac:dyDescent="0.3">
      <c r="A6" t="s">
        <v>8</v>
      </c>
      <c r="B6">
        <f t="shared" ca="1" si="2"/>
        <v>8</v>
      </c>
      <c r="C6">
        <f t="shared" ca="1" si="2"/>
        <v>11</v>
      </c>
      <c r="D6">
        <f t="shared" ca="1" si="2"/>
        <v>16</v>
      </c>
      <c r="E6" s="2">
        <f t="shared" ca="1" si="0"/>
        <v>11.666666666666666</v>
      </c>
    </row>
  </sheetData>
  <conditionalFormatting sqref="E4:E6">
    <cfRule type="cellIs" dxfId="1" priority="1" operator="greaterThanOrEqual">
      <formula>10</formula>
    </cfRule>
    <cfRule type="cellIs" dxfId="0" priority="2" operator="lessThan">
      <formula>10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11"/>
  <sheetViews>
    <sheetView workbookViewId="0">
      <selection activeCell="G26" sqref="G26"/>
    </sheetView>
  </sheetViews>
  <sheetFormatPr defaultColWidth="9.109375" defaultRowHeight="14.4" x14ac:dyDescent="0.3"/>
  <sheetData>
    <row r="1" spans="1:1" x14ac:dyDescent="0.3">
      <c r="A1" t="s">
        <v>33</v>
      </c>
    </row>
    <row r="2" spans="1:1" x14ac:dyDescent="0.3">
      <c r="A2">
        <v>47</v>
      </c>
    </row>
    <row r="3" spans="1:1" x14ac:dyDescent="0.3">
      <c r="A3">
        <v>45</v>
      </c>
    </row>
    <row r="4" spans="1:1" x14ac:dyDescent="0.3">
      <c r="A4">
        <v>50</v>
      </c>
    </row>
    <row r="5" spans="1:1" x14ac:dyDescent="0.3">
      <c r="A5">
        <v>54</v>
      </c>
    </row>
    <row r="6" spans="1:1" x14ac:dyDescent="0.3">
      <c r="A6">
        <v>50</v>
      </c>
    </row>
    <row r="7" spans="1:1" x14ac:dyDescent="0.3">
      <c r="A7">
        <v>60</v>
      </c>
    </row>
    <row r="8" spans="1:1" x14ac:dyDescent="0.3">
      <c r="A8">
        <v>87</v>
      </c>
    </row>
    <row r="9" spans="1:1" x14ac:dyDescent="0.3">
      <c r="A9">
        <v>60</v>
      </c>
    </row>
    <row r="10" spans="1:1" x14ac:dyDescent="0.3">
      <c r="A10">
        <v>47</v>
      </c>
    </row>
    <row r="11" spans="1:1" x14ac:dyDescent="0.3">
      <c r="A11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23</vt:i4>
      </vt:variant>
    </vt:vector>
  </HeadingPairs>
  <TitlesOfParts>
    <vt:vector size="23" baseType="lpstr">
      <vt:lpstr>gastos</vt:lpstr>
      <vt:lpstr>gordo</vt:lpstr>
      <vt:lpstr>IPC</vt:lpstr>
      <vt:lpstr>repartición</vt:lpstr>
      <vt:lpstr>tío de América</vt:lpstr>
      <vt:lpstr>nivel de energía</vt:lpstr>
      <vt:lpstr>dos ejes</vt:lpstr>
      <vt:lpstr>exres0</vt:lpstr>
      <vt:lpstr>peso</vt:lpstr>
      <vt:lpstr>qué numero calzas</vt:lpstr>
      <vt:lpstr>3 dimensiones</vt:lpstr>
      <vt:lpstr>días en el hospital</vt:lpstr>
      <vt:lpstr>IMC</vt:lpstr>
      <vt:lpstr>exres1</vt:lpstr>
      <vt:lpstr>exres2</vt:lpstr>
      <vt:lpstr>exres3</vt:lpstr>
      <vt:lpstr>índice</vt:lpstr>
      <vt:lpstr>tiempo de transporte</vt:lpstr>
      <vt:lpstr>gastos2</vt:lpstr>
      <vt:lpstr>edades</vt:lpstr>
      <vt:lpstr>análisis de contagio</vt:lpstr>
      <vt:lpstr>contagios</vt:lpstr>
      <vt:lpstr>provincias y 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Le Roy</dc:creator>
  <cp:lastModifiedBy>Hans Le Roy</cp:lastModifiedBy>
  <dcterms:created xsi:type="dcterms:W3CDTF">2015-10-27T09:58:38Z</dcterms:created>
  <dcterms:modified xsi:type="dcterms:W3CDTF">2022-10-26T10:19:33Z</dcterms:modified>
</cp:coreProperties>
</file>