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595" tabRatio="996" activeTab="6"/>
  </bookViews>
  <sheets>
    <sheet name="gastos" sheetId="13" r:id="rId1"/>
    <sheet name="IPC" sheetId="24" r:id="rId2"/>
    <sheet name="gordo" sheetId="14" r:id="rId3"/>
    <sheet name="repartición" sheetId="15" r:id="rId4"/>
    <sheet name="tío de América" sheetId="16" r:id="rId5"/>
    <sheet name="nivel de energía" sheetId="17" r:id="rId6"/>
    <sheet name="dos ejes" sheetId="22" r:id="rId7"/>
    <sheet name="exres0" sheetId="23" r:id="rId8"/>
    <sheet name="peso" sheetId="18" r:id="rId9"/>
    <sheet name="qué numero calzas" sheetId="19" r:id="rId10"/>
    <sheet name="3 dimensiones" sheetId="20" r:id="rId11"/>
    <sheet name="días en el hospital" sheetId="1" r:id="rId12"/>
    <sheet name="IMC" sheetId="2" r:id="rId13"/>
    <sheet name="exres1" sheetId="3" r:id="rId14"/>
    <sheet name="exres2" sheetId="4" r:id="rId15"/>
    <sheet name="exres3" sheetId="5" r:id="rId16"/>
    <sheet name="índice" sheetId="6" r:id="rId17"/>
    <sheet name="tiempo de transporte" sheetId="7" r:id="rId18"/>
    <sheet name="gastos2" sheetId="21" r:id="rId19"/>
    <sheet name="edades" sheetId="10" r:id="rId20"/>
    <sheet name="Hoja1" sheetId="26" r:id="rId21"/>
    <sheet name="Hoja2" sheetId="27" r:id="rId22"/>
    <sheet name="contagios" sheetId="25" r:id="rId23"/>
    <sheet name="para el 2016" sheetId="28" r:id="rId24"/>
  </sheets>
  <definedNames>
    <definedName name="_xlnm._FilterDatabase" localSheetId="22" hidden="1">contagios!$A$1:$C$350</definedName>
  </definedNames>
  <calcPr calcId="145621"/>
  <pivotCaches>
    <pivotCache cacheId="15" r:id="rId2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4" l="1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5" i="14"/>
  <c r="C6" i="15"/>
  <c r="C3" i="15"/>
  <c r="C4" i="15"/>
  <c r="C5" i="15"/>
  <c r="C7" i="15"/>
  <c r="C8" i="15"/>
  <c r="C2" i="15"/>
  <c r="C9" i="13"/>
  <c r="D9" i="13"/>
  <c r="B9" i="13"/>
  <c r="E3" i="13"/>
  <c r="E4" i="13"/>
  <c r="E5" i="13"/>
  <c r="E6" i="13"/>
  <c r="E7" i="13"/>
  <c r="E8" i="13"/>
  <c r="E2" i="13"/>
  <c r="A3" i="25" l="1"/>
  <c r="B3" i="25"/>
  <c r="C3" i="25"/>
  <c r="A4" i="25"/>
  <c r="B4" i="25"/>
  <c r="C4" i="25"/>
  <c r="A5" i="25"/>
  <c r="B5" i="25"/>
  <c r="C5" i="25"/>
  <c r="A6" i="25"/>
  <c r="B6" i="25"/>
  <c r="C6" i="25"/>
  <c r="A7" i="25"/>
  <c r="B7" i="25"/>
  <c r="C7" i="25"/>
  <c r="A8" i="25"/>
  <c r="B8" i="25"/>
  <c r="C8" i="25"/>
  <c r="A9" i="25"/>
  <c r="B9" i="25"/>
  <c r="C9" i="25"/>
  <c r="A10" i="25"/>
  <c r="B10" i="25"/>
  <c r="C10" i="25"/>
  <c r="A11" i="25"/>
  <c r="B11" i="25"/>
  <c r="C11" i="25"/>
  <c r="A12" i="25"/>
  <c r="B12" i="25"/>
  <c r="C12" i="25"/>
  <c r="A13" i="25"/>
  <c r="B13" i="25"/>
  <c r="C13" i="25"/>
  <c r="A14" i="25"/>
  <c r="B14" i="25"/>
  <c r="C14" i="25"/>
  <c r="A15" i="25"/>
  <c r="B15" i="25"/>
  <c r="C15" i="25"/>
  <c r="A16" i="25"/>
  <c r="B16" i="25"/>
  <c r="C16" i="25"/>
  <c r="A17" i="25"/>
  <c r="B17" i="25"/>
  <c r="C17" i="25"/>
  <c r="A18" i="25"/>
  <c r="B18" i="25"/>
  <c r="C18" i="25"/>
  <c r="A19" i="25"/>
  <c r="B19" i="25"/>
  <c r="C19" i="25"/>
  <c r="A20" i="25"/>
  <c r="B20" i="25"/>
  <c r="C20" i="25"/>
  <c r="A21" i="25"/>
  <c r="B21" i="25"/>
  <c r="C21" i="25"/>
  <c r="A22" i="25"/>
  <c r="B22" i="25"/>
  <c r="C22" i="25"/>
  <c r="A23" i="25"/>
  <c r="B23" i="25"/>
  <c r="C23" i="25"/>
  <c r="A24" i="25"/>
  <c r="B24" i="25"/>
  <c r="C24" i="25"/>
  <c r="A25" i="25"/>
  <c r="B25" i="25"/>
  <c r="C25" i="25"/>
  <c r="A26" i="25"/>
  <c r="B26" i="25"/>
  <c r="C26" i="25"/>
  <c r="A27" i="25"/>
  <c r="B27" i="25"/>
  <c r="C27" i="25"/>
  <c r="A28" i="25"/>
  <c r="B28" i="25"/>
  <c r="C28" i="25"/>
  <c r="A29" i="25"/>
  <c r="B29" i="25"/>
  <c r="C29" i="25"/>
  <c r="A30" i="25"/>
  <c r="B30" i="25"/>
  <c r="C30" i="25"/>
  <c r="A31" i="25"/>
  <c r="B31" i="25"/>
  <c r="C31" i="25"/>
  <c r="A32" i="25"/>
  <c r="B32" i="25"/>
  <c r="C32" i="25"/>
  <c r="A33" i="25"/>
  <c r="B33" i="25"/>
  <c r="C33" i="25"/>
  <c r="A34" i="25"/>
  <c r="B34" i="25"/>
  <c r="C34" i="25"/>
  <c r="A35" i="25"/>
  <c r="B35" i="25"/>
  <c r="C35" i="25"/>
  <c r="A36" i="25"/>
  <c r="B36" i="25"/>
  <c r="C36" i="25"/>
  <c r="A37" i="25"/>
  <c r="B37" i="25"/>
  <c r="C37" i="25"/>
  <c r="A38" i="25"/>
  <c r="B38" i="25"/>
  <c r="C38" i="25"/>
  <c r="A39" i="25"/>
  <c r="B39" i="25"/>
  <c r="C39" i="25"/>
  <c r="A40" i="25"/>
  <c r="B40" i="25"/>
  <c r="C40" i="25"/>
  <c r="A41" i="25"/>
  <c r="B41" i="25"/>
  <c r="C41" i="25"/>
  <c r="A42" i="25"/>
  <c r="B42" i="25"/>
  <c r="C42" i="25"/>
  <c r="A43" i="25"/>
  <c r="B43" i="25"/>
  <c r="C43" i="25"/>
  <c r="A44" i="25"/>
  <c r="B44" i="25"/>
  <c r="C44" i="25"/>
  <c r="A45" i="25"/>
  <c r="B45" i="25"/>
  <c r="C45" i="25"/>
  <c r="A46" i="25"/>
  <c r="B46" i="25"/>
  <c r="C46" i="25"/>
  <c r="A47" i="25"/>
  <c r="B47" i="25"/>
  <c r="C47" i="25"/>
  <c r="A48" i="25"/>
  <c r="B48" i="25"/>
  <c r="C48" i="25"/>
  <c r="A49" i="25"/>
  <c r="B49" i="25"/>
  <c r="C49" i="25"/>
  <c r="A50" i="25"/>
  <c r="B50" i="25"/>
  <c r="C50" i="25"/>
  <c r="A51" i="25"/>
  <c r="B51" i="25"/>
  <c r="C51" i="25"/>
  <c r="A52" i="25"/>
  <c r="B52" i="25"/>
  <c r="C52" i="25"/>
  <c r="A53" i="25"/>
  <c r="B53" i="25"/>
  <c r="C53" i="25"/>
  <c r="A54" i="25"/>
  <c r="B54" i="25"/>
  <c r="C54" i="25"/>
  <c r="A55" i="25"/>
  <c r="B55" i="25"/>
  <c r="C55" i="25"/>
  <c r="A56" i="25"/>
  <c r="B56" i="25"/>
  <c r="C56" i="25"/>
  <c r="A57" i="25"/>
  <c r="B57" i="25"/>
  <c r="C57" i="25"/>
  <c r="A58" i="25"/>
  <c r="B58" i="25"/>
  <c r="C58" i="25"/>
  <c r="A59" i="25"/>
  <c r="B59" i="25"/>
  <c r="C59" i="25"/>
  <c r="A60" i="25"/>
  <c r="B60" i="25"/>
  <c r="C60" i="25"/>
  <c r="A61" i="25"/>
  <c r="B61" i="25"/>
  <c r="C61" i="25"/>
  <c r="A62" i="25"/>
  <c r="B62" i="25"/>
  <c r="C62" i="25"/>
  <c r="A63" i="25"/>
  <c r="B63" i="25"/>
  <c r="C63" i="25"/>
  <c r="A64" i="25"/>
  <c r="B64" i="25"/>
  <c r="C64" i="25"/>
  <c r="A65" i="25"/>
  <c r="B65" i="25"/>
  <c r="C65" i="25"/>
  <c r="A66" i="25"/>
  <c r="B66" i="25"/>
  <c r="C66" i="25"/>
  <c r="A67" i="25"/>
  <c r="B67" i="25"/>
  <c r="C67" i="25"/>
  <c r="A68" i="25"/>
  <c r="B68" i="25"/>
  <c r="C68" i="25"/>
  <c r="A69" i="25"/>
  <c r="B69" i="25"/>
  <c r="C69" i="25"/>
  <c r="A70" i="25"/>
  <c r="B70" i="25"/>
  <c r="C70" i="25"/>
  <c r="A71" i="25"/>
  <c r="B71" i="25"/>
  <c r="C71" i="25"/>
  <c r="A72" i="25"/>
  <c r="B72" i="25"/>
  <c r="C72" i="25"/>
  <c r="A73" i="25"/>
  <c r="B73" i="25"/>
  <c r="C73" i="25"/>
  <c r="A74" i="25"/>
  <c r="B74" i="25"/>
  <c r="C74" i="25"/>
  <c r="A75" i="25"/>
  <c r="B75" i="25"/>
  <c r="C75" i="25"/>
  <c r="A76" i="25"/>
  <c r="B76" i="25"/>
  <c r="C76" i="25"/>
  <c r="A77" i="25"/>
  <c r="B77" i="25"/>
  <c r="C77" i="25"/>
  <c r="A78" i="25"/>
  <c r="B78" i="25"/>
  <c r="C78" i="25"/>
  <c r="A79" i="25"/>
  <c r="B79" i="25"/>
  <c r="C79" i="25"/>
  <c r="A80" i="25"/>
  <c r="B80" i="25"/>
  <c r="C80" i="25"/>
  <c r="A81" i="25"/>
  <c r="B81" i="25"/>
  <c r="C81" i="25"/>
  <c r="A82" i="25"/>
  <c r="B82" i="25"/>
  <c r="C82" i="25"/>
  <c r="A83" i="25"/>
  <c r="B83" i="25"/>
  <c r="C83" i="25"/>
  <c r="A84" i="25"/>
  <c r="B84" i="25"/>
  <c r="C84" i="25"/>
  <c r="A85" i="25"/>
  <c r="B85" i="25"/>
  <c r="C85" i="25"/>
  <c r="A86" i="25"/>
  <c r="B86" i="25"/>
  <c r="C86" i="25"/>
  <c r="A87" i="25"/>
  <c r="B87" i="25"/>
  <c r="C87" i="25"/>
  <c r="A88" i="25"/>
  <c r="B88" i="25"/>
  <c r="C88" i="25"/>
  <c r="A89" i="25"/>
  <c r="B89" i="25"/>
  <c r="C89" i="25"/>
  <c r="A90" i="25"/>
  <c r="B90" i="25"/>
  <c r="C90" i="25"/>
  <c r="A91" i="25"/>
  <c r="B91" i="25"/>
  <c r="C91" i="25"/>
  <c r="A92" i="25"/>
  <c r="B92" i="25"/>
  <c r="C92" i="25"/>
  <c r="A93" i="25"/>
  <c r="B93" i="25"/>
  <c r="C93" i="25"/>
  <c r="A94" i="25"/>
  <c r="B94" i="25"/>
  <c r="C94" i="25"/>
  <c r="A95" i="25"/>
  <c r="B95" i="25"/>
  <c r="C95" i="25"/>
  <c r="A96" i="25"/>
  <c r="B96" i="25"/>
  <c r="C96" i="25"/>
  <c r="A97" i="25"/>
  <c r="B97" i="25"/>
  <c r="C97" i="25"/>
  <c r="A98" i="25"/>
  <c r="B98" i="25"/>
  <c r="C98" i="25"/>
  <c r="A99" i="25"/>
  <c r="B99" i="25"/>
  <c r="C99" i="25"/>
  <c r="A100" i="25"/>
  <c r="B100" i="25"/>
  <c r="C100" i="25"/>
  <c r="A101" i="25"/>
  <c r="B101" i="25"/>
  <c r="C101" i="25"/>
  <c r="A102" i="25"/>
  <c r="B102" i="25"/>
  <c r="C102" i="25"/>
  <c r="A103" i="25"/>
  <c r="B103" i="25"/>
  <c r="C103" i="25"/>
  <c r="A104" i="25"/>
  <c r="B104" i="25"/>
  <c r="C104" i="25"/>
  <c r="A105" i="25"/>
  <c r="B105" i="25"/>
  <c r="C105" i="25"/>
  <c r="A106" i="25"/>
  <c r="B106" i="25"/>
  <c r="C106" i="25"/>
  <c r="A107" i="25"/>
  <c r="B107" i="25"/>
  <c r="C107" i="25"/>
  <c r="A108" i="25"/>
  <c r="B108" i="25"/>
  <c r="C108" i="25"/>
  <c r="A109" i="25"/>
  <c r="B109" i="25"/>
  <c r="C109" i="25"/>
  <c r="A110" i="25"/>
  <c r="B110" i="25"/>
  <c r="C110" i="25"/>
  <c r="A111" i="25"/>
  <c r="B111" i="25"/>
  <c r="C111" i="25"/>
  <c r="A112" i="25"/>
  <c r="B112" i="25"/>
  <c r="C112" i="25"/>
  <c r="A113" i="25"/>
  <c r="B113" i="25"/>
  <c r="C113" i="25"/>
  <c r="A114" i="25"/>
  <c r="B114" i="25"/>
  <c r="C114" i="25"/>
  <c r="A115" i="25"/>
  <c r="B115" i="25"/>
  <c r="C115" i="25"/>
  <c r="A116" i="25"/>
  <c r="B116" i="25"/>
  <c r="C116" i="25"/>
  <c r="A117" i="25"/>
  <c r="B117" i="25"/>
  <c r="C117" i="25"/>
  <c r="A118" i="25"/>
  <c r="B118" i="25"/>
  <c r="C118" i="25"/>
  <c r="A119" i="25"/>
  <c r="B119" i="25"/>
  <c r="C119" i="25"/>
  <c r="A120" i="25"/>
  <c r="B120" i="25"/>
  <c r="C120" i="25"/>
  <c r="A121" i="25"/>
  <c r="B121" i="25"/>
  <c r="C121" i="25"/>
  <c r="A122" i="25"/>
  <c r="B122" i="25"/>
  <c r="C122" i="25"/>
  <c r="A123" i="25"/>
  <c r="B123" i="25"/>
  <c r="C123" i="25"/>
  <c r="A124" i="25"/>
  <c r="B124" i="25"/>
  <c r="C124" i="25"/>
  <c r="A125" i="25"/>
  <c r="B125" i="25"/>
  <c r="C125" i="25"/>
  <c r="A126" i="25"/>
  <c r="B126" i="25"/>
  <c r="C126" i="25"/>
  <c r="A127" i="25"/>
  <c r="B127" i="25"/>
  <c r="C127" i="25"/>
  <c r="A128" i="25"/>
  <c r="B128" i="25"/>
  <c r="C128" i="25"/>
  <c r="A129" i="25"/>
  <c r="B129" i="25"/>
  <c r="C129" i="25"/>
  <c r="A130" i="25"/>
  <c r="B130" i="25"/>
  <c r="C130" i="25"/>
  <c r="A131" i="25"/>
  <c r="B131" i="25"/>
  <c r="C131" i="25"/>
  <c r="A132" i="25"/>
  <c r="B132" i="25"/>
  <c r="C132" i="25"/>
  <c r="A133" i="25"/>
  <c r="B133" i="25"/>
  <c r="C133" i="25"/>
  <c r="A134" i="25"/>
  <c r="B134" i="25"/>
  <c r="C134" i="25"/>
  <c r="A135" i="25"/>
  <c r="B135" i="25"/>
  <c r="C135" i="25"/>
  <c r="A136" i="25"/>
  <c r="B136" i="25"/>
  <c r="C136" i="25"/>
  <c r="A137" i="25"/>
  <c r="B137" i="25"/>
  <c r="C137" i="25"/>
  <c r="A138" i="25"/>
  <c r="B138" i="25"/>
  <c r="C138" i="25"/>
  <c r="A139" i="25"/>
  <c r="B139" i="25"/>
  <c r="C139" i="25"/>
  <c r="A140" i="25"/>
  <c r="B140" i="25"/>
  <c r="C140" i="25"/>
  <c r="A141" i="25"/>
  <c r="B141" i="25"/>
  <c r="C141" i="25"/>
  <c r="A142" i="25"/>
  <c r="B142" i="25"/>
  <c r="C142" i="25"/>
  <c r="A143" i="25"/>
  <c r="B143" i="25"/>
  <c r="C143" i="25"/>
  <c r="A144" i="25"/>
  <c r="B144" i="25"/>
  <c r="C144" i="25"/>
  <c r="A145" i="25"/>
  <c r="B145" i="25"/>
  <c r="C145" i="25"/>
  <c r="A146" i="25"/>
  <c r="B146" i="25"/>
  <c r="C146" i="25"/>
  <c r="A147" i="25"/>
  <c r="B147" i="25"/>
  <c r="C147" i="25"/>
  <c r="A148" i="25"/>
  <c r="B148" i="25"/>
  <c r="C148" i="25"/>
  <c r="A149" i="25"/>
  <c r="B149" i="25"/>
  <c r="C149" i="25"/>
  <c r="A150" i="25"/>
  <c r="B150" i="25"/>
  <c r="C150" i="25"/>
  <c r="A151" i="25"/>
  <c r="B151" i="25"/>
  <c r="C151" i="25"/>
  <c r="A152" i="25"/>
  <c r="B152" i="25"/>
  <c r="C152" i="25"/>
  <c r="A153" i="25"/>
  <c r="B153" i="25"/>
  <c r="C153" i="25"/>
  <c r="A154" i="25"/>
  <c r="B154" i="25"/>
  <c r="C154" i="25"/>
  <c r="A155" i="25"/>
  <c r="B155" i="25"/>
  <c r="C155" i="25"/>
  <c r="A156" i="25"/>
  <c r="B156" i="25"/>
  <c r="C156" i="25"/>
  <c r="A157" i="25"/>
  <c r="B157" i="25"/>
  <c r="C157" i="25"/>
  <c r="A158" i="25"/>
  <c r="B158" i="25"/>
  <c r="C158" i="25"/>
  <c r="A159" i="25"/>
  <c r="B159" i="25"/>
  <c r="C159" i="25"/>
  <c r="A160" i="25"/>
  <c r="B160" i="25"/>
  <c r="C160" i="25"/>
  <c r="A161" i="25"/>
  <c r="B161" i="25"/>
  <c r="C161" i="25"/>
  <c r="A162" i="25"/>
  <c r="B162" i="25"/>
  <c r="C162" i="25"/>
  <c r="A163" i="25"/>
  <c r="B163" i="25"/>
  <c r="C163" i="25"/>
  <c r="A164" i="25"/>
  <c r="B164" i="25"/>
  <c r="C164" i="25"/>
  <c r="A165" i="25"/>
  <c r="B165" i="25"/>
  <c r="C165" i="25"/>
  <c r="A166" i="25"/>
  <c r="B166" i="25"/>
  <c r="C166" i="25"/>
  <c r="A167" i="25"/>
  <c r="B167" i="25"/>
  <c r="C167" i="25"/>
  <c r="A168" i="25"/>
  <c r="B168" i="25"/>
  <c r="C168" i="25"/>
  <c r="A169" i="25"/>
  <c r="B169" i="25"/>
  <c r="C169" i="25"/>
  <c r="A170" i="25"/>
  <c r="B170" i="25"/>
  <c r="C170" i="25"/>
  <c r="A171" i="25"/>
  <c r="B171" i="25"/>
  <c r="C171" i="25"/>
  <c r="A172" i="25"/>
  <c r="B172" i="25"/>
  <c r="C172" i="25"/>
  <c r="A173" i="25"/>
  <c r="B173" i="25"/>
  <c r="C173" i="25"/>
  <c r="A174" i="25"/>
  <c r="B174" i="25"/>
  <c r="C174" i="25"/>
  <c r="A175" i="25"/>
  <c r="B175" i="25"/>
  <c r="C175" i="25"/>
  <c r="A176" i="25"/>
  <c r="B176" i="25"/>
  <c r="C176" i="25"/>
  <c r="A177" i="25"/>
  <c r="B177" i="25"/>
  <c r="C177" i="25"/>
  <c r="A178" i="25"/>
  <c r="B178" i="25"/>
  <c r="C178" i="25"/>
  <c r="A179" i="25"/>
  <c r="B179" i="25"/>
  <c r="C179" i="25"/>
  <c r="A180" i="25"/>
  <c r="B180" i="25"/>
  <c r="C180" i="25"/>
  <c r="A181" i="25"/>
  <c r="B181" i="25"/>
  <c r="C181" i="25"/>
  <c r="A182" i="25"/>
  <c r="B182" i="25"/>
  <c r="C182" i="25"/>
  <c r="A183" i="25"/>
  <c r="B183" i="25"/>
  <c r="C183" i="25"/>
  <c r="A184" i="25"/>
  <c r="B184" i="25"/>
  <c r="C184" i="25"/>
  <c r="A185" i="25"/>
  <c r="B185" i="25"/>
  <c r="C185" i="25"/>
  <c r="A186" i="25"/>
  <c r="B186" i="25"/>
  <c r="C186" i="25"/>
  <c r="A187" i="25"/>
  <c r="B187" i="25"/>
  <c r="C187" i="25"/>
  <c r="A188" i="25"/>
  <c r="B188" i="25"/>
  <c r="C188" i="25"/>
  <c r="A189" i="25"/>
  <c r="B189" i="25"/>
  <c r="C189" i="25"/>
  <c r="A190" i="25"/>
  <c r="B190" i="25"/>
  <c r="C190" i="25"/>
  <c r="A191" i="25"/>
  <c r="B191" i="25"/>
  <c r="C191" i="25"/>
  <c r="A192" i="25"/>
  <c r="B192" i="25"/>
  <c r="C192" i="25"/>
  <c r="A193" i="25"/>
  <c r="B193" i="25"/>
  <c r="C193" i="25"/>
  <c r="A194" i="25"/>
  <c r="B194" i="25"/>
  <c r="C194" i="25"/>
  <c r="A195" i="25"/>
  <c r="B195" i="25"/>
  <c r="C195" i="25"/>
  <c r="A196" i="25"/>
  <c r="B196" i="25"/>
  <c r="C196" i="25"/>
  <c r="A197" i="25"/>
  <c r="B197" i="25"/>
  <c r="C197" i="25"/>
  <c r="A198" i="25"/>
  <c r="B198" i="25"/>
  <c r="C198" i="25"/>
  <c r="A199" i="25"/>
  <c r="B199" i="25"/>
  <c r="C199" i="25"/>
  <c r="A200" i="25"/>
  <c r="B200" i="25"/>
  <c r="C200" i="25"/>
  <c r="A201" i="25"/>
  <c r="B201" i="25"/>
  <c r="C201" i="25"/>
  <c r="A202" i="25"/>
  <c r="B202" i="25"/>
  <c r="C202" i="25"/>
  <c r="A203" i="25"/>
  <c r="B203" i="25"/>
  <c r="C203" i="25"/>
  <c r="A204" i="25"/>
  <c r="B204" i="25"/>
  <c r="C204" i="25"/>
  <c r="A205" i="25"/>
  <c r="B205" i="25"/>
  <c r="C205" i="25"/>
  <c r="A206" i="25"/>
  <c r="B206" i="25"/>
  <c r="C206" i="25"/>
  <c r="A207" i="25"/>
  <c r="B207" i="25"/>
  <c r="C207" i="25"/>
  <c r="A208" i="25"/>
  <c r="B208" i="25"/>
  <c r="C208" i="25"/>
  <c r="A209" i="25"/>
  <c r="B209" i="25"/>
  <c r="C209" i="25"/>
  <c r="A210" i="25"/>
  <c r="B210" i="25"/>
  <c r="C210" i="25"/>
  <c r="A211" i="25"/>
  <c r="B211" i="25"/>
  <c r="C211" i="25"/>
  <c r="A212" i="25"/>
  <c r="B212" i="25"/>
  <c r="C212" i="25"/>
  <c r="A213" i="25"/>
  <c r="B213" i="25"/>
  <c r="C213" i="25"/>
  <c r="A214" i="25"/>
  <c r="B214" i="25"/>
  <c r="C214" i="25"/>
  <c r="A215" i="25"/>
  <c r="B215" i="25"/>
  <c r="C215" i="25"/>
  <c r="A216" i="25"/>
  <c r="B216" i="25"/>
  <c r="C216" i="25"/>
  <c r="A217" i="25"/>
  <c r="B217" i="25"/>
  <c r="C217" i="25"/>
  <c r="A218" i="25"/>
  <c r="B218" i="25"/>
  <c r="C218" i="25"/>
  <c r="A219" i="25"/>
  <c r="B219" i="25"/>
  <c r="C219" i="25"/>
  <c r="A220" i="25"/>
  <c r="B220" i="25"/>
  <c r="C220" i="25"/>
  <c r="A221" i="25"/>
  <c r="B221" i="25"/>
  <c r="C221" i="25"/>
  <c r="A222" i="25"/>
  <c r="B222" i="25"/>
  <c r="C222" i="25"/>
  <c r="A223" i="25"/>
  <c r="B223" i="25"/>
  <c r="C223" i="25"/>
  <c r="A224" i="25"/>
  <c r="B224" i="25"/>
  <c r="C224" i="25"/>
  <c r="A225" i="25"/>
  <c r="B225" i="25"/>
  <c r="C225" i="25"/>
  <c r="A226" i="25"/>
  <c r="B226" i="25"/>
  <c r="C226" i="25"/>
  <c r="A227" i="25"/>
  <c r="B227" i="25"/>
  <c r="C227" i="25"/>
  <c r="A228" i="25"/>
  <c r="B228" i="25"/>
  <c r="C228" i="25"/>
  <c r="A229" i="25"/>
  <c r="B229" i="25"/>
  <c r="C229" i="25"/>
  <c r="A230" i="25"/>
  <c r="B230" i="25"/>
  <c r="C230" i="25"/>
  <c r="A231" i="25"/>
  <c r="B231" i="25"/>
  <c r="C231" i="25"/>
  <c r="A232" i="25"/>
  <c r="B232" i="25"/>
  <c r="C232" i="25"/>
  <c r="A233" i="25"/>
  <c r="B233" i="25"/>
  <c r="C233" i="25"/>
  <c r="A234" i="25"/>
  <c r="B234" i="25"/>
  <c r="C234" i="25"/>
  <c r="A235" i="25"/>
  <c r="B235" i="25"/>
  <c r="C235" i="25"/>
  <c r="A236" i="25"/>
  <c r="B236" i="25"/>
  <c r="C236" i="25"/>
  <c r="A237" i="25"/>
  <c r="B237" i="25"/>
  <c r="C237" i="25"/>
  <c r="A238" i="25"/>
  <c r="B238" i="25"/>
  <c r="C238" i="25"/>
  <c r="A239" i="25"/>
  <c r="B239" i="25"/>
  <c r="C239" i="25"/>
  <c r="A240" i="25"/>
  <c r="B240" i="25"/>
  <c r="C240" i="25"/>
  <c r="A241" i="25"/>
  <c r="B241" i="25"/>
  <c r="C241" i="25"/>
  <c r="A242" i="25"/>
  <c r="B242" i="25"/>
  <c r="C242" i="25"/>
  <c r="A243" i="25"/>
  <c r="B243" i="25"/>
  <c r="C243" i="25"/>
  <c r="A244" i="25"/>
  <c r="B244" i="25"/>
  <c r="C244" i="25"/>
  <c r="A245" i="25"/>
  <c r="B245" i="25"/>
  <c r="C245" i="25"/>
  <c r="A246" i="25"/>
  <c r="B246" i="25"/>
  <c r="C246" i="25"/>
  <c r="A247" i="25"/>
  <c r="B247" i="25"/>
  <c r="C247" i="25"/>
  <c r="A248" i="25"/>
  <c r="B248" i="25"/>
  <c r="C248" i="25"/>
  <c r="A249" i="25"/>
  <c r="B249" i="25"/>
  <c r="C249" i="25"/>
  <c r="A250" i="25"/>
  <c r="B250" i="25"/>
  <c r="C250" i="25"/>
  <c r="A251" i="25"/>
  <c r="B251" i="25"/>
  <c r="C251" i="25"/>
  <c r="A252" i="25"/>
  <c r="B252" i="25"/>
  <c r="C252" i="25"/>
  <c r="A253" i="25"/>
  <c r="B253" i="25"/>
  <c r="C253" i="25"/>
  <c r="A254" i="25"/>
  <c r="B254" i="25"/>
  <c r="C254" i="25"/>
  <c r="A255" i="25"/>
  <c r="B255" i="25"/>
  <c r="C255" i="25"/>
  <c r="A256" i="25"/>
  <c r="B256" i="25"/>
  <c r="C256" i="25"/>
  <c r="A257" i="25"/>
  <c r="B257" i="25"/>
  <c r="C257" i="25"/>
  <c r="A258" i="25"/>
  <c r="B258" i="25"/>
  <c r="C258" i="25"/>
  <c r="A259" i="25"/>
  <c r="B259" i="25"/>
  <c r="C259" i="25"/>
  <c r="A260" i="25"/>
  <c r="B260" i="25"/>
  <c r="C260" i="25"/>
  <c r="A261" i="25"/>
  <c r="B261" i="25"/>
  <c r="C261" i="25"/>
  <c r="A262" i="25"/>
  <c r="B262" i="25"/>
  <c r="C262" i="25"/>
  <c r="A263" i="25"/>
  <c r="B263" i="25"/>
  <c r="C263" i="25"/>
  <c r="A264" i="25"/>
  <c r="B264" i="25"/>
  <c r="C264" i="25"/>
  <c r="A265" i="25"/>
  <c r="B265" i="25"/>
  <c r="C265" i="25"/>
  <c r="A266" i="25"/>
  <c r="B266" i="25"/>
  <c r="C266" i="25"/>
  <c r="A267" i="25"/>
  <c r="B267" i="25"/>
  <c r="C267" i="25"/>
  <c r="A268" i="25"/>
  <c r="B268" i="25"/>
  <c r="C268" i="25"/>
  <c r="A269" i="25"/>
  <c r="B269" i="25"/>
  <c r="C269" i="25"/>
  <c r="A270" i="25"/>
  <c r="B270" i="25"/>
  <c r="C270" i="25"/>
  <c r="A271" i="25"/>
  <c r="B271" i="25"/>
  <c r="C271" i="25"/>
  <c r="A272" i="25"/>
  <c r="B272" i="25"/>
  <c r="C272" i="25"/>
  <c r="A273" i="25"/>
  <c r="B273" i="25"/>
  <c r="C273" i="25"/>
  <c r="A274" i="25"/>
  <c r="B274" i="25"/>
  <c r="C274" i="25"/>
  <c r="A275" i="25"/>
  <c r="B275" i="25"/>
  <c r="C275" i="25"/>
  <c r="A276" i="25"/>
  <c r="B276" i="25"/>
  <c r="C276" i="25"/>
  <c r="A277" i="25"/>
  <c r="B277" i="25"/>
  <c r="C277" i="25"/>
  <c r="A278" i="25"/>
  <c r="B278" i="25"/>
  <c r="C278" i="25"/>
  <c r="A279" i="25"/>
  <c r="B279" i="25"/>
  <c r="C279" i="25"/>
  <c r="A280" i="25"/>
  <c r="B280" i="25"/>
  <c r="C280" i="25"/>
  <c r="A281" i="25"/>
  <c r="B281" i="25"/>
  <c r="C281" i="25"/>
  <c r="A282" i="25"/>
  <c r="B282" i="25"/>
  <c r="C282" i="25"/>
  <c r="A283" i="25"/>
  <c r="B283" i="25"/>
  <c r="C283" i="25"/>
  <c r="A284" i="25"/>
  <c r="B284" i="25"/>
  <c r="C284" i="25"/>
  <c r="A285" i="25"/>
  <c r="B285" i="25"/>
  <c r="C285" i="25"/>
  <c r="A286" i="25"/>
  <c r="B286" i="25"/>
  <c r="C286" i="25"/>
  <c r="A287" i="25"/>
  <c r="B287" i="25"/>
  <c r="C287" i="25"/>
  <c r="A288" i="25"/>
  <c r="B288" i="25"/>
  <c r="C288" i="25"/>
  <c r="A289" i="25"/>
  <c r="B289" i="25"/>
  <c r="C289" i="25"/>
  <c r="A290" i="25"/>
  <c r="B290" i="25"/>
  <c r="C290" i="25"/>
  <c r="A291" i="25"/>
  <c r="B291" i="25"/>
  <c r="C291" i="25"/>
  <c r="A292" i="25"/>
  <c r="B292" i="25"/>
  <c r="C292" i="25"/>
  <c r="A293" i="25"/>
  <c r="B293" i="25"/>
  <c r="C293" i="25"/>
  <c r="A294" i="25"/>
  <c r="B294" i="25"/>
  <c r="C294" i="25"/>
  <c r="A295" i="25"/>
  <c r="B295" i="25"/>
  <c r="C295" i="25"/>
  <c r="A296" i="25"/>
  <c r="B296" i="25"/>
  <c r="C296" i="25"/>
  <c r="A297" i="25"/>
  <c r="B297" i="25"/>
  <c r="C297" i="25"/>
  <c r="A298" i="25"/>
  <c r="B298" i="25"/>
  <c r="C298" i="25"/>
  <c r="A299" i="25"/>
  <c r="B299" i="25"/>
  <c r="C299" i="25"/>
  <c r="A300" i="25"/>
  <c r="B300" i="25"/>
  <c r="C300" i="25"/>
  <c r="A301" i="25"/>
  <c r="B301" i="25"/>
  <c r="C301" i="25"/>
  <c r="A302" i="25"/>
  <c r="B302" i="25"/>
  <c r="C302" i="25"/>
  <c r="A303" i="25"/>
  <c r="B303" i="25"/>
  <c r="C303" i="25"/>
  <c r="A304" i="25"/>
  <c r="B304" i="25"/>
  <c r="C304" i="25"/>
  <c r="A305" i="25"/>
  <c r="B305" i="25"/>
  <c r="C305" i="25"/>
  <c r="A306" i="25"/>
  <c r="B306" i="25"/>
  <c r="C306" i="25"/>
  <c r="A307" i="25"/>
  <c r="B307" i="25"/>
  <c r="C307" i="25"/>
  <c r="A308" i="25"/>
  <c r="B308" i="25"/>
  <c r="C308" i="25"/>
  <c r="A309" i="25"/>
  <c r="B309" i="25"/>
  <c r="C309" i="25"/>
  <c r="A310" i="25"/>
  <c r="B310" i="25"/>
  <c r="C310" i="25"/>
  <c r="A311" i="25"/>
  <c r="B311" i="25"/>
  <c r="C311" i="25"/>
  <c r="A312" i="25"/>
  <c r="B312" i="25"/>
  <c r="C312" i="25"/>
  <c r="A313" i="25"/>
  <c r="B313" i="25"/>
  <c r="C313" i="25"/>
  <c r="A314" i="25"/>
  <c r="B314" i="25"/>
  <c r="C314" i="25"/>
  <c r="A315" i="25"/>
  <c r="B315" i="25"/>
  <c r="C315" i="25"/>
  <c r="A316" i="25"/>
  <c r="B316" i="25"/>
  <c r="C316" i="25"/>
  <c r="A317" i="25"/>
  <c r="B317" i="25"/>
  <c r="C317" i="25"/>
  <c r="A318" i="25"/>
  <c r="B318" i="25"/>
  <c r="C318" i="25"/>
  <c r="A319" i="25"/>
  <c r="B319" i="25"/>
  <c r="C319" i="25"/>
  <c r="A320" i="25"/>
  <c r="B320" i="25"/>
  <c r="C320" i="25"/>
  <c r="A321" i="25"/>
  <c r="B321" i="25"/>
  <c r="C321" i="25"/>
  <c r="A322" i="25"/>
  <c r="B322" i="25"/>
  <c r="C322" i="25"/>
  <c r="A323" i="25"/>
  <c r="B323" i="25"/>
  <c r="C323" i="25"/>
  <c r="A324" i="25"/>
  <c r="B324" i="25"/>
  <c r="C324" i="25"/>
  <c r="A325" i="25"/>
  <c r="B325" i="25"/>
  <c r="C325" i="25"/>
  <c r="A326" i="25"/>
  <c r="B326" i="25"/>
  <c r="C326" i="25"/>
  <c r="A327" i="25"/>
  <c r="B327" i="25"/>
  <c r="C327" i="25"/>
  <c r="A328" i="25"/>
  <c r="B328" i="25"/>
  <c r="C328" i="25"/>
  <c r="A329" i="25"/>
  <c r="B329" i="25"/>
  <c r="C329" i="25"/>
  <c r="A330" i="25"/>
  <c r="B330" i="25"/>
  <c r="C330" i="25"/>
  <c r="A331" i="25"/>
  <c r="B331" i="25"/>
  <c r="C331" i="25"/>
  <c r="A332" i="25"/>
  <c r="B332" i="25"/>
  <c r="C332" i="25"/>
  <c r="A333" i="25"/>
  <c r="B333" i="25"/>
  <c r="C333" i="25"/>
  <c r="A334" i="25"/>
  <c r="B334" i="25"/>
  <c r="C334" i="25"/>
  <c r="A335" i="25"/>
  <c r="B335" i="25"/>
  <c r="C335" i="25"/>
  <c r="A336" i="25"/>
  <c r="B336" i="25"/>
  <c r="C336" i="25"/>
  <c r="A337" i="25"/>
  <c r="B337" i="25"/>
  <c r="C337" i="25"/>
  <c r="A338" i="25"/>
  <c r="B338" i="25"/>
  <c r="C338" i="25"/>
  <c r="A339" i="25"/>
  <c r="B339" i="25"/>
  <c r="C339" i="25"/>
  <c r="A340" i="25"/>
  <c r="B340" i="25"/>
  <c r="C340" i="25"/>
  <c r="A341" i="25"/>
  <c r="B341" i="25"/>
  <c r="C341" i="25"/>
  <c r="A342" i="25"/>
  <c r="B342" i="25"/>
  <c r="C342" i="25"/>
  <c r="A343" i="25"/>
  <c r="B343" i="25"/>
  <c r="C343" i="25"/>
  <c r="A344" i="25"/>
  <c r="B344" i="25"/>
  <c r="C344" i="25"/>
  <c r="A345" i="25"/>
  <c r="B345" i="25"/>
  <c r="C345" i="25"/>
  <c r="A346" i="25"/>
  <c r="B346" i="25"/>
  <c r="C346" i="25"/>
  <c r="A347" i="25"/>
  <c r="B347" i="25"/>
  <c r="C347" i="25"/>
  <c r="A348" i="25"/>
  <c r="B348" i="25"/>
  <c r="C348" i="25"/>
  <c r="A349" i="25"/>
  <c r="B349" i="25"/>
  <c r="C349" i="25"/>
  <c r="A350" i="25"/>
  <c r="B350" i="25"/>
  <c r="C350" i="25"/>
  <c r="B2" i="25"/>
  <c r="A2" i="25"/>
  <c r="D4" i="24" l="1"/>
  <c r="D5" i="24"/>
  <c r="D6" i="24"/>
  <c r="D7" i="24"/>
  <c r="D8" i="24"/>
  <c r="D9" i="24"/>
  <c r="D10" i="24"/>
  <c r="D11" i="24"/>
  <c r="C5" i="24"/>
  <c r="C6" i="24"/>
  <c r="C7" i="24"/>
  <c r="C8" i="24"/>
  <c r="C9" i="24"/>
  <c r="C10" i="24"/>
  <c r="C11" i="24"/>
  <c r="C4" i="24"/>
  <c r="D3" i="24" l="1"/>
  <c r="C3" i="24"/>
  <c r="C2" i="24" s="1"/>
  <c r="D6" i="23"/>
  <c r="C6" i="23"/>
  <c r="B6" i="23"/>
  <c r="D5" i="23"/>
  <c r="C5" i="23"/>
  <c r="B5" i="23"/>
  <c r="D4" i="23"/>
  <c r="C4" i="23"/>
  <c r="B4" i="23"/>
  <c r="E3" i="23"/>
  <c r="D2" i="24" l="1"/>
  <c r="E5" i="23"/>
  <c r="E4" i="23"/>
  <c r="E6" i="23"/>
  <c r="C4" i="6"/>
  <c r="C5" i="6"/>
  <c r="C6" i="6"/>
  <c r="C3" i="6"/>
  <c r="F13" i="20"/>
  <c r="E13" i="20"/>
  <c r="D13" i="20"/>
  <c r="C13" i="20"/>
  <c r="F12" i="20"/>
  <c r="E12" i="20"/>
  <c r="D12" i="20"/>
  <c r="C12" i="20"/>
  <c r="F11" i="20"/>
  <c r="E11" i="20"/>
  <c r="D11" i="20"/>
  <c r="C11" i="20"/>
  <c r="F10" i="20"/>
  <c r="E10" i="20"/>
  <c r="D10" i="20"/>
  <c r="C10" i="20"/>
  <c r="F9" i="20"/>
  <c r="E9" i="20"/>
  <c r="D9" i="20"/>
  <c r="C9" i="20"/>
  <c r="F8" i="20"/>
  <c r="E8" i="20"/>
  <c r="D8" i="20"/>
  <c r="C8" i="20"/>
  <c r="F7" i="20"/>
  <c r="E7" i="20"/>
  <c r="D7" i="20"/>
  <c r="C7" i="20"/>
  <c r="F6" i="20"/>
  <c r="E6" i="20"/>
  <c r="D6" i="20"/>
  <c r="C6" i="20"/>
  <c r="F5" i="20"/>
  <c r="E5" i="20"/>
  <c r="D5" i="20"/>
  <c r="C5" i="20"/>
  <c r="F4" i="20"/>
  <c r="E4" i="20"/>
  <c r="D4" i="20"/>
  <c r="C4" i="20"/>
  <c r="F3" i="20"/>
  <c r="E3" i="20"/>
  <c r="D3" i="20"/>
  <c r="C3" i="20"/>
  <c r="F2" i="20"/>
  <c r="E2" i="20"/>
  <c r="D2" i="20"/>
  <c r="C2" i="20"/>
  <c r="A2" i="10" l="1"/>
  <c r="A3" i="10"/>
  <c r="A4" i="10"/>
  <c r="A5" i="10"/>
  <c r="A6" i="10"/>
  <c r="A7" i="10"/>
  <c r="A8" i="10"/>
  <c r="A9" i="10"/>
  <c r="A10" i="10"/>
  <c r="A11" i="10"/>
  <c r="A12" i="10"/>
  <c r="A13" i="10"/>
  <c r="C3" i="7"/>
  <c r="D3" i="7" s="1"/>
  <c r="C4" i="7"/>
  <c r="D4" i="7" s="1"/>
  <c r="C5" i="7"/>
  <c r="D5" i="7" s="1"/>
  <c r="C2" i="7"/>
  <c r="D2" i="7" s="1"/>
  <c r="D2" i="6"/>
  <c r="D3" i="6"/>
  <c r="D4" i="6"/>
  <c r="D5" i="6"/>
  <c r="D6" i="6"/>
  <c r="C3" i="5"/>
  <c r="E2" i="4"/>
  <c r="A3" i="5"/>
  <c r="A4" i="5"/>
  <c r="A5" i="5"/>
  <c r="A6" i="5"/>
  <c r="A1" i="5"/>
  <c r="B3" i="4"/>
  <c r="C3" i="4"/>
  <c r="D3" i="4"/>
  <c r="C4" i="4"/>
  <c r="D4" i="4"/>
  <c r="C5" i="4"/>
  <c r="D5" i="4"/>
  <c r="B4" i="4"/>
  <c r="B5" i="4"/>
  <c r="A2" i="4"/>
  <c r="A3" i="4"/>
  <c r="A4" i="4"/>
  <c r="A5" i="4"/>
  <c r="A1" i="4"/>
  <c r="E2" i="3"/>
  <c r="B3" i="5" s="1"/>
  <c r="D3" i="5" s="1"/>
  <c r="B3" i="3"/>
  <c r="C3" i="3"/>
  <c r="D3" i="3"/>
  <c r="C4" i="3"/>
  <c r="D4" i="3"/>
  <c r="C5" i="3"/>
  <c r="D5" i="3"/>
  <c r="B4" i="3"/>
  <c r="B5" i="3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B3" i="2"/>
  <c r="A3" i="2"/>
  <c r="C2" i="2"/>
  <c r="D2" i="2" s="1"/>
  <c r="C3" i="1"/>
  <c r="C4" i="1"/>
  <c r="C2" i="1"/>
  <c r="E4" i="4" l="1"/>
  <c r="C5" i="5" s="1"/>
  <c r="E5" i="4"/>
  <c r="C6" i="5" s="1"/>
  <c r="E3" i="4"/>
  <c r="C4" i="5" s="1"/>
  <c r="E4" i="3"/>
  <c r="B5" i="5" s="1"/>
  <c r="E5" i="3"/>
  <c r="B6" i="5" s="1"/>
  <c r="E3" i="3"/>
  <c r="B4" i="5" s="1"/>
  <c r="C3" i="2"/>
  <c r="D3" i="2" s="1"/>
  <c r="C12" i="2"/>
  <c r="D12" i="2" s="1"/>
  <c r="C10" i="2"/>
  <c r="D10" i="2" s="1"/>
  <c r="C8" i="2"/>
  <c r="D8" i="2" s="1"/>
  <c r="C6" i="2"/>
  <c r="D6" i="2" s="1"/>
  <c r="C4" i="2"/>
  <c r="D4" i="2" s="1"/>
  <c r="C11" i="2"/>
  <c r="D11" i="2" s="1"/>
  <c r="C9" i="2"/>
  <c r="D9" i="2" s="1"/>
  <c r="C7" i="2"/>
  <c r="D7" i="2" s="1"/>
  <c r="C5" i="2"/>
  <c r="D5" i="2" s="1"/>
  <c r="D4" i="5" l="1"/>
  <c r="D5" i="5"/>
  <c r="D6" i="5"/>
</calcChain>
</file>

<file path=xl/sharedStrings.xml><?xml version="1.0" encoding="utf-8"?>
<sst xmlns="http://schemas.openxmlformats.org/spreadsheetml/2006/main" count="177" uniqueCount="117">
  <si>
    <t xml:space="preserve">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</si>
  <si>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</si>
  <si>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test1</t>
  </si>
  <si>
    <t>test2</t>
  </si>
  <si>
    <t>test3</t>
  </si>
  <si>
    <t>MAX</t>
  </si>
  <si>
    <t>a</t>
  </si>
  <si>
    <t>b</t>
  </si>
  <si>
    <t>c</t>
  </si>
  <si>
    <t>ma</t>
  </si>
  <si>
    <t>di</t>
  </si>
  <si>
    <t>wo</t>
  </si>
  <si>
    <t>do</t>
  </si>
  <si>
    <t>vr</t>
  </si>
  <si>
    <t>za</t>
  </si>
  <si>
    <t>zo</t>
  </si>
  <si>
    <t>periódico</t>
  </si>
  <si>
    <t>bar</t>
  </si>
  <si>
    <t>comida</t>
  </si>
  <si>
    <t>total</t>
  </si>
  <si>
    <t>lu</t>
  </si>
  <si>
    <t>mi</t>
  </si>
  <si>
    <t>ju</t>
  </si>
  <si>
    <t>vi</t>
  </si>
  <si>
    <t>sá</t>
  </si>
  <si>
    <t>capital</t>
  </si>
  <si>
    <t>interés</t>
  </si>
  <si>
    <t>años</t>
  </si>
  <si>
    <t>resultado</t>
  </si>
  <si>
    <t>región</t>
  </si>
  <si>
    <t>número</t>
  </si>
  <si>
    <t>Aragón</t>
  </si>
  <si>
    <t>País vasco</t>
  </si>
  <si>
    <t>Cataluña</t>
  </si>
  <si>
    <t>Castilla</t>
  </si>
  <si>
    <t>otros</t>
  </si>
  <si>
    <t>año</t>
  </si>
  <si>
    <t>ahorrado</t>
  </si>
  <si>
    <t>dag</t>
  </si>
  <si>
    <t>energieniveau</t>
  </si>
  <si>
    <t>peso</t>
  </si>
  <si>
    <t>número de zapatos que calzas</t>
  </si>
  <si>
    <t>cabaret</t>
  </si>
  <si>
    <t>El País</t>
  </si>
  <si>
    <t>20 minutos</t>
  </si>
  <si>
    <t>Vanguardia</t>
  </si>
  <si>
    <t>El Mundo</t>
  </si>
  <si>
    <t>ópera</t>
  </si>
  <si>
    <t>teatro</t>
  </si>
  <si>
    <t>baile</t>
  </si>
  <si>
    <t>entrada</t>
  </si>
  <si>
    <t>salida</t>
  </si>
  <si>
    <t>días</t>
  </si>
  <si>
    <t>altura</t>
  </si>
  <si>
    <t>IMC</t>
  </si>
  <si>
    <t>conclusión</t>
  </si>
  <si>
    <t>NOMBRE</t>
  </si>
  <si>
    <t>serie1</t>
  </si>
  <si>
    <t>serie2</t>
  </si>
  <si>
    <t>precio total</t>
  </si>
  <si>
    <t>% evolución</t>
  </si>
  <si>
    <t>índice (2010=100)</t>
  </si>
  <si>
    <t>llegada</t>
  </si>
  <si>
    <t>tiempo</t>
  </si>
  <si>
    <t>redondeado</t>
  </si>
  <si>
    <t>apartado</t>
  </si>
  <si>
    <t>importe</t>
  </si>
  <si>
    <t>bus</t>
  </si>
  <si>
    <t>tabaco</t>
  </si>
  <si>
    <t>edades</t>
  </si>
  <si>
    <t>parte1</t>
  </si>
  <si>
    <t>parte2</t>
  </si>
  <si>
    <t>parte3</t>
  </si>
  <si>
    <t>producto</t>
  </si>
  <si>
    <t>d</t>
  </si>
  <si>
    <t>e</t>
  </si>
  <si>
    <t>f</t>
  </si>
  <si>
    <t>g</t>
  </si>
  <si>
    <t>h</t>
  </si>
  <si>
    <t>TOTAL</t>
  </si>
  <si>
    <t>índice</t>
  </si>
  <si>
    <t>H</t>
  </si>
  <si>
    <t>F</t>
  </si>
  <si>
    <t>sano</t>
  </si>
  <si>
    <t>contagiado</t>
  </si>
  <si>
    <t>enfermo</t>
  </si>
  <si>
    <t>muerto</t>
  </si>
  <si>
    <t>sexo</t>
  </si>
  <si>
    <t>edad</t>
  </si>
  <si>
    <t>contagio</t>
  </si>
  <si>
    <t>promedio</t>
  </si>
  <si>
    <t>Etiquetas de fila</t>
  </si>
  <si>
    <t>Total general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</si>
  <si>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</si>
  <si>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</si>
  <si>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</si>
  <si>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</si>
  <si>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</si>
  <si>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</si>
  <si>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</si>
  <si>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</si>
  <si>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Etiquetas de columna</t>
  </si>
  <si>
    <t>Promedio de edad</t>
  </si>
  <si>
    <t>porcentaje</t>
  </si>
  <si>
    <t>Navarra</t>
  </si>
  <si>
    <t>Valencia</t>
  </si>
  <si>
    <t>pais</t>
  </si>
  <si>
    <t>esperanza de vida</t>
  </si>
  <si>
    <t>jp</t>
  </si>
  <si>
    <t>sn</t>
  </si>
  <si>
    <t>mc</t>
  </si>
  <si>
    <t>ch</t>
  </si>
  <si>
    <t>au</t>
  </si>
  <si>
    <t>se</t>
  </si>
  <si>
    <t>is</t>
  </si>
  <si>
    <t>ad</t>
  </si>
  <si>
    <t>coste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</si>
</sst>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2" fillId="0" borderId="0" xfId="0" applyFont="1"/>
    <xf numFmtId="20" fontId="0" fillId="0" borderId="0" xfId="0" applyNumberFormat="1"/>
    <xf numFmtId="164" fontId="0" fillId="0" borderId="0" xfId="0" applyNumberFormat="1"/>
    <xf numFmtId="9" fontId="0" fillId="0" borderId="0" xfId="0" applyNumberFormat="1"/>
    <xf numFmtId="0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Font="1"/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gordo!$B$4</c:f>
              <c:strCache>
                <c:ptCount val="1"/>
                <c:pt idx="0">
                  <c:v>resultado</c:v>
                </c:pt>
              </c:strCache>
            </c:strRef>
          </c:tx>
          <c:marker>
            <c:symbol val="none"/>
          </c:marker>
          <c:val>
            <c:numRef>
              <c:f>gordo!$B$5:$B$84</c:f>
              <c:numCache>
                <c:formatCode>General</c:formatCode>
                <c:ptCount val="80"/>
                <c:pt idx="0">
                  <c:v>3030000</c:v>
                </c:pt>
                <c:pt idx="1">
                  <c:v>3060300</c:v>
                </c:pt>
                <c:pt idx="2">
                  <c:v>3090902.9999999995</c:v>
                </c:pt>
                <c:pt idx="3">
                  <c:v>3121812.0300000003</c:v>
                </c:pt>
                <c:pt idx="4">
                  <c:v>3153030.1502999999</c:v>
                </c:pt>
                <c:pt idx="5">
                  <c:v>3184560.4518030002</c:v>
                </c:pt>
                <c:pt idx="6">
                  <c:v>3216406.0563210296</c:v>
                </c:pt>
                <c:pt idx="7">
                  <c:v>3248570.1168842409</c:v>
                </c:pt>
                <c:pt idx="8">
                  <c:v>3281055.8180530835</c:v>
                </c:pt>
                <c:pt idx="9">
                  <c:v>3313866.376233614</c:v>
                </c:pt>
                <c:pt idx="10">
                  <c:v>3347005.0399959497</c:v>
                </c:pt>
                <c:pt idx="11">
                  <c:v>3380475.0903959093</c:v>
                </c:pt>
                <c:pt idx="12">
                  <c:v>3414279.8412998687</c:v>
                </c:pt>
                <c:pt idx="13">
                  <c:v>3448422.6397128678</c:v>
                </c:pt>
                <c:pt idx="14">
                  <c:v>3482906.8661099952</c:v>
                </c:pt>
                <c:pt idx="15">
                  <c:v>3517735.9347710963</c:v>
                </c:pt>
                <c:pt idx="16">
                  <c:v>3552913.2941188077</c:v>
                </c:pt>
                <c:pt idx="17">
                  <c:v>3588442.4270599959</c:v>
                </c:pt>
                <c:pt idx="18">
                  <c:v>3624326.8513305946</c:v>
                </c:pt>
                <c:pt idx="19">
                  <c:v>3660570.1198439011</c:v>
                </c:pt>
                <c:pt idx="20">
                  <c:v>3697175.8210423398</c:v>
                </c:pt>
                <c:pt idx="21">
                  <c:v>3734147.5792527641</c:v>
                </c:pt>
                <c:pt idx="22">
                  <c:v>3771489.0550452913</c:v>
                </c:pt>
                <c:pt idx="23">
                  <c:v>3809203.945595745</c:v>
                </c:pt>
                <c:pt idx="24">
                  <c:v>3847295.9850517027</c:v>
                </c:pt>
                <c:pt idx="25">
                  <c:v>3885768.9449022198</c:v>
                </c:pt>
                <c:pt idx="26">
                  <c:v>3924626.6343512405</c:v>
                </c:pt>
                <c:pt idx="27">
                  <c:v>3963872.9006947535</c:v>
                </c:pt>
                <c:pt idx="28">
                  <c:v>4003511.629701701</c:v>
                </c:pt>
                <c:pt idx="29">
                  <c:v>4043546.7459987188</c:v>
                </c:pt>
                <c:pt idx="30">
                  <c:v>4083982.2134587048</c:v>
                </c:pt>
                <c:pt idx="31">
                  <c:v>4124822.0355932927</c:v>
                </c:pt>
                <c:pt idx="32">
                  <c:v>4166070.2559492257</c:v>
                </c:pt>
                <c:pt idx="33">
                  <c:v>4207730.9585087178</c:v>
                </c:pt>
                <c:pt idx="34">
                  <c:v>4249808.2680938048</c:v>
                </c:pt>
                <c:pt idx="35">
                  <c:v>4292306.3507747427</c:v>
                </c:pt>
                <c:pt idx="36">
                  <c:v>4335229.4142824905</c:v>
                </c:pt>
                <c:pt idx="37">
                  <c:v>4378581.708425316</c:v>
                </c:pt>
                <c:pt idx="38">
                  <c:v>4422367.5255095679</c:v>
                </c:pt>
                <c:pt idx="39">
                  <c:v>4466591.2007646644</c:v>
                </c:pt>
                <c:pt idx="40">
                  <c:v>4511257.112772312</c:v>
                </c:pt>
                <c:pt idx="41">
                  <c:v>4556369.683900035</c:v>
                </c:pt>
                <c:pt idx="42">
                  <c:v>4601933.3807390342</c:v>
                </c:pt>
                <c:pt idx="43">
                  <c:v>4647952.7145464253</c:v>
                </c:pt>
                <c:pt idx="44">
                  <c:v>4694432.2416918892</c:v>
                </c:pt>
                <c:pt idx="45">
                  <c:v>4741376.5641088095</c:v>
                </c:pt>
                <c:pt idx="46">
                  <c:v>4788790.3297498953</c:v>
                </c:pt>
                <c:pt idx="47">
                  <c:v>4836678.2330473959</c:v>
                </c:pt>
                <c:pt idx="48">
                  <c:v>4885045.0153778698</c:v>
                </c:pt>
                <c:pt idx="49">
                  <c:v>4933895.4655316491</c:v>
                </c:pt>
                <c:pt idx="50">
                  <c:v>4983234.4201869648</c:v>
                </c:pt>
                <c:pt idx="51">
                  <c:v>5033066.7643888351</c:v>
                </c:pt>
                <c:pt idx="52">
                  <c:v>5083397.432032722</c:v>
                </c:pt>
                <c:pt idx="53">
                  <c:v>5134231.4063530508</c:v>
                </c:pt>
                <c:pt idx="54">
                  <c:v>5185573.7204165803</c:v>
                </c:pt>
                <c:pt idx="55">
                  <c:v>5237429.4576207474</c:v>
                </c:pt>
                <c:pt idx="56">
                  <c:v>5289803.7521969555</c:v>
                </c:pt>
                <c:pt idx="57">
                  <c:v>5342701.789718925</c:v>
                </c:pt>
                <c:pt idx="58">
                  <c:v>5396128.8076161128</c:v>
                </c:pt>
                <c:pt idx="59">
                  <c:v>5450090.0956922742</c:v>
                </c:pt>
                <c:pt idx="60">
                  <c:v>5504590.9966491973</c:v>
                </c:pt>
                <c:pt idx="61">
                  <c:v>5559636.9066156903</c:v>
                </c:pt>
                <c:pt idx="62">
                  <c:v>5615233.2756818449</c:v>
                </c:pt>
                <c:pt idx="63">
                  <c:v>5671385.608438665</c:v>
                </c:pt>
                <c:pt idx="64">
                  <c:v>5728099.4645230519</c:v>
                </c:pt>
                <c:pt idx="65">
                  <c:v>5785380.4591682823</c:v>
                </c:pt>
                <c:pt idx="66">
                  <c:v>5843234.2637599641</c:v>
                </c:pt>
                <c:pt idx="67">
                  <c:v>5901666.6063975645</c:v>
                </c:pt>
                <c:pt idx="68">
                  <c:v>5960683.2724615401</c:v>
                </c:pt>
                <c:pt idx="69">
                  <c:v>6020290.1051861569</c:v>
                </c:pt>
                <c:pt idx="70">
                  <c:v>6080493.0062380154</c:v>
                </c:pt>
                <c:pt idx="71">
                  <c:v>6141297.9363003979</c:v>
                </c:pt>
                <c:pt idx="72">
                  <c:v>6202710.9156634025</c:v>
                </c:pt>
                <c:pt idx="73">
                  <c:v>6264738.0248200363</c:v>
                </c:pt>
                <c:pt idx="74">
                  <c:v>6327385.4050682355</c:v>
                </c:pt>
                <c:pt idx="75">
                  <c:v>6390659.2591189183</c:v>
                </c:pt>
                <c:pt idx="76">
                  <c:v>6454565.8517101072</c:v>
                </c:pt>
                <c:pt idx="77">
                  <c:v>6519111.5102272099</c:v>
                </c:pt>
                <c:pt idx="78">
                  <c:v>6584302.6253294796</c:v>
                </c:pt>
                <c:pt idx="79">
                  <c:v>6650145.6515827766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42176"/>
        <c:axId val="57048384"/>
      </c:lineChart>
      <c:catAx>
        <c:axId val="8984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57048384"/>
        <c:crosses val="autoZero"/>
        <c:auto val="1"/>
        <c:lblAlgn val="ctr"/>
        <c:lblOffset val="100"/>
        <c:noMultiLvlLbl val="0"/>
      </c:catAx>
      <c:valAx>
        <c:axId val="5704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84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repartición!$B$1</c:f>
              <c:strCache>
                <c:ptCount val="1"/>
                <c:pt idx="0">
                  <c:v>número</c:v>
                </c:pt>
              </c:strCache>
            </c:strRef>
          </c:tx>
          <c:cat>
            <c:strRef>
              <c:f>repartición!$A$2:$A$8</c:f>
              <c:strCache>
                <c:ptCount val="7"/>
                <c:pt idx="0">
                  <c:v>Aragón</c:v>
                </c:pt>
                <c:pt idx="1">
                  <c:v>País vasco</c:v>
                </c:pt>
                <c:pt idx="2">
                  <c:v>Cataluña</c:v>
                </c:pt>
                <c:pt idx="3">
                  <c:v>Castilla</c:v>
                </c:pt>
                <c:pt idx="4">
                  <c:v>Navarra</c:v>
                </c:pt>
                <c:pt idx="5">
                  <c:v>Valencia</c:v>
                </c:pt>
                <c:pt idx="6">
                  <c:v>otros</c:v>
                </c:pt>
              </c:strCache>
            </c:strRef>
          </c:cat>
          <c:val>
            <c:numRef>
              <c:f>repartición!$B$2:$B$8</c:f>
              <c:numCache>
                <c:formatCode>General</c:formatCode>
                <c:ptCount val="7"/>
                <c:pt idx="0">
                  <c:v>70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'tío de América'!$B$1</c:f>
              <c:strCache>
                <c:ptCount val="1"/>
                <c:pt idx="0">
                  <c:v>ahorrado</c:v>
                </c:pt>
              </c:strCache>
            </c:strRef>
          </c:tx>
          <c:spPr>
            <a:ln w="19050">
              <a:noFill/>
            </a:ln>
          </c:spPr>
          <c:xVal>
            <c:numRef>
              <c:f>'tío de América'!$A$2:$A$7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2010</c:v>
                </c:pt>
                <c:pt idx="5">
                  <c:v>2015</c:v>
                </c:pt>
              </c:numCache>
            </c:numRef>
          </c:xVal>
          <c:yVal>
            <c:numRef>
              <c:f>'tío de América'!$B$2:$B$7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1000</c:v>
                </c:pt>
                <c:pt idx="5">
                  <c:v>1500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65216"/>
        <c:axId val="57046080"/>
      </c:scatterChart>
      <c:valAx>
        <c:axId val="4206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046080"/>
        <c:crosses val="autoZero"/>
        <c:crossBetween val="midCat"/>
      </c:valAx>
      <c:valAx>
        <c:axId val="5704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652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'nivel de energía'!$B$1</c:f>
              <c:strCache>
                <c:ptCount val="1"/>
                <c:pt idx="0">
                  <c:v>energieniveau</c:v>
                </c:pt>
              </c:strCache>
            </c:strRef>
          </c:tx>
          <c:marker>
            <c:symbol val="none"/>
          </c:marker>
          <c:cat>
            <c:strRef>
              <c:f>'nivel de energía'!$A$2:$A$8</c:f>
              <c:strCache>
                <c:ptCount val="7"/>
                <c:pt idx="0">
                  <c:v>ma</c:v>
                </c:pt>
                <c:pt idx="1">
                  <c:v>di</c:v>
                </c:pt>
                <c:pt idx="2">
                  <c:v>wo</c:v>
                </c:pt>
                <c:pt idx="3">
                  <c:v>do</c:v>
                </c:pt>
                <c:pt idx="4">
                  <c:v>vr</c:v>
                </c:pt>
                <c:pt idx="5">
                  <c:v>za</c:v>
                </c:pt>
                <c:pt idx="6">
                  <c:v>zo</c:v>
                </c:pt>
              </c:strCache>
            </c:strRef>
          </c:cat>
          <c:val>
            <c:numRef>
              <c:f>'nivel de energía'!$B$2:$B$8</c:f>
              <c:numCache>
                <c:formatCode>0%</c:formatCode>
                <c:ptCount val="7"/>
                <c:pt idx="0">
                  <c:v>0.05</c:v>
                </c:pt>
                <c:pt idx="1">
                  <c:v>0.25</c:v>
                </c:pt>
                <c:pt idx="2">
                  <c:v>0.45</c:v>
                </c:pt>
                <c:pt idx="3">
                  <c:v>0.4</c:v>
                </c:pt>
                <c:pt idx="4">
                  <c:v>0.1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33024"/>
        <c:axId val="93598208"/>
      </c:lineChart>
      <c:catAx>
        <c:axId val="92033024"/>
        <c:scaling>
          <c:orientation val="minMax"/>
        </c:scaling>
        <c:delete val="0"/>
        <c:axPos val="b"/>
        <c:majorTickMark val="out"/>
        <c:minorTickMark val="none"/>
        <c:tickLblPos val="nextTo"/>
        <c:crossAx val="93598208"/>
        <c:crosses val="autoZero"/>
        <c:auto val="1"/>
        <c:lblAlgn val="ctr"/>
        <c:lblOffset val="100"/>
        <c:noMultiLvlLbl val="0"/>
      </c:catAx>
      <c:valAx>
        <c:axId val="935982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033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'dos ejes'!$B$1</c:f>
              <c:strCache>
                <c:ptCount val="1"/>
                <c:pt idx="0">
                  <c:v>esperanza de vida</c:v>
                </c:pt>
              </c:strCache>
            </c:strRef>
          </c:tx>
          <c:invertIfNegative val="0"/>
          <c:cat>
            <c:strRef>
              <c:f>'dos ejes'!$A$2:$A$9</c:f>
              <c:strCache>
                <c:ptCount val="8"/>
                <c:pt idx="0">
                  <c:v>jp</c:v>
                </c:pt>
                <c:pt idx="1">
                  <c:v>sn</c:v>
                </c:pt>
                <c:pt idx="2">
                  <c:v>mc</c:v>
                </c:pt>
                <c:pt idx="3">
                  <c:v>ch</c:v>
                </c:pt>
                <c:pt idx="4">
                  <c:v>au</c:v>
                </c:pt>
                <c:pt idx="5">
                  <c:v>se</c:v>
                </c:pt>
                <c:pt idx="6">
                  <c:v>is</c:v>
                </c:pt>
                <c:pt idx="7">
                  <c:v>ad</c:v>
                </c:pt>
              </c:strCache>
            </c:strRef>
          </c:cat>
          <c:val>
            <c:numRef>
              <c:f>'dos ejes'!$B$2:$B$9</c:f>
              <c:numCache>
                <c:formatCode>General</c:formatCode>
                <c:ptCount val="8"/>
                <c:pt idx="0">
                  <c:v>81.5</c:v>
                </c:pt>
                <c:pt idx="1">
                  <c:v>80.8</c:v>
                </c:pt>
                <c:pt idx="2">
                  <c:v>80.5</c:v>
                </c:pt>
                <c:pt idx="3">
                  <c:v>80.3</c:v>
                </c:pt>
                <c:pt idx="4">
                  <c:v>80.099999999999994</c:v>
                </c:pt>
                <c:pt idx="5">
                  <c:v>79.8</c:v>
                </c:pt>
                <c:pt idx="6">
                  <c:v>79</c:v>
                </c:pt>
                <c:pt idx="7">
                  <c:v>78.900000000000006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66304"/>
        <c:axId val="93646784"/>
      </c:barChart>
      <c:lineChart>
        <c:grouping val="standard"/>
        <c:varyColors val="0"/>
        <c:ser>
          <c:idx val="1"/>
          <c:order val="1"/>
          <c:tx>
            <c:strRef>
              <c:f>'dos ejes'!$C$1</c:f>
              <c:strCache>
                <c:ptCount val="1"/>
                <c:pt idx="0">
                  <c:v>coste</c:v>
                </c:pt>
              </c:strCache>
            </c:strRef>
          </c:tx>
          <c:marker>
            <c:symbol val="none"/>
          </c:marker>
          <c:cat>
            <c:strRef>
              <c:f>'dos ejes'!$A$2:$A$9</c:f>
              <c:strCache>
                <c:ptCount val="8"/>
                <c:pt idx="0">
                  <c:v>jp</c:v>
                </c:pt>
                <c:pt idx="1">
                  <c:v>sn</c:v>
                </c:pt>
                <c:pt idx="2">
                  <c:v>mc</c:v>
                </c:pt>
                <c:pt idx="3">
                  <c:v>ch</c:v>
                </c:pt>
                <c:pt idx="4">
                  <c:v>au</c:v>
                </c:pt>
                <c:pt idx="5">
                  <c:v>se</c:v>
                </c:pt>
                <c:pt idx="6">
                  <c:v>is</c:v>
                </c:pt>
                <c:pt idx="7">
                  <c:v>ad</c:v>
                </c:pt>
              </c:strCache>
            </c:strRef>
          </c:cat>
          <c:val>
            <c:numRef>
              <c:f>'dos ejes'!$C$2:$C$9</c:f>
              <c:numCache>
                <c:formatCode>General</c:formatCode>
                <c:ptCount val="8"/>
                <c:pt idx="0">
                  <c:v>1800</c:v>
                </c:pt>
                <c:pt idx="1">
                  <c:v>2100</c:v>
                </c:pt>
                <c:pt idx="2">
                  <c:v>1780</c:v>
                </c:pt>
                <c:pt idx="3">
                  <c:v>3000</c:v>
                </c:pt>
                <c:pt idx="4">
                  <c:v>2100</c:v>
                </c:pt>
                <c:pt idx="5">
                  <c:v>2000</c:v>
                </c:pt>
                <c:pt idx="6">
                  <c:v>2200</c:v>
                </c:pt>
                <c:pt idx="7">
                  <c:v>1600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44224"/>
        <c:axId val="93599936"/>
      </c:lineChart>
      <c:catAx>
        <c:axId val="8984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93599936"/>
        <c:crosses val="autoZero"/>
        <c:auto val="1"/>
        <c:lblAlgn val="ctr"/>
        <c:lblOffset val="100"/>
        <c:noMultiLvlLbl val="0"/>
      </c:catAx>
      <c:valAx>
        <c:axId val="9359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844224"/>
        <c:crosses val="autoZero"/>
        <c:crossBetween val="between"/>
      </c:valAx>
      <c:valAx>
        <c:axId val="936467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68866304"/>
        <c:crosses val="max"/>
        <c:crossBetween val="between"/>
      </c:valAx>
      <c:catAx>
        <c:axId val="168866304"/>
        <c:scaling>
          <c:orientation val="minMax"/>
        </c:scaling>
        <c:delete val="1"/>
        <c:axPos val="b"/>
        <c:majorTickMark val="out"/>
        <c:minorTickMark val="none"/>
        <c:tickLblPos val="nextTo"/>
        <c:crossAx val="93646784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[ejemplos de Excel. - clase.xlsx]Hoja1!Tabla dinámica1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Hoja1!$B$3:$B$4</c:f>
              <c:strCache>
                <c:ptCount val="1"/>
                <c:pt idx="0">
                  <c:v>contagiado</c:v>
                </c:pt>
              </c:strCache>
            </c:strRef>
          </c:tx>
          <c:invertIfNegative val="0"/>
          <c:cat>
            <c:multiLvlStrRef>
              <c:f>Hoja1!$A$5:$A$29</c:f>
              <c:multiLvlStrCache>
                <c:ptCount val="16"/>
                <c:lvl>
                  <c:pt idx="0">
                    <c:v>F</c:v>
                  </c:pt>
                  <c:pt idx="1">
                    <c:v>H</c:v>
                  </c:pt>
                  <c:pt idx="2">
                    <c:v>F</c:v>
                  </c:pt>
                  <c:pt idx="3">
                    <c:v>H</c:v>
                  </c:pt>
                  <c:pt idx="4">
                    <c:v>F</c:v>
                  </c:pt>
                  <c:pt idx="5">
                    <c:v>H</c:v>
                  </c:pt>
                  <c:pt idx="6">
                    <c:v>F</c:v>
                  </c:pt>
                  <c:pt idx="7">
                    <c:v>H</c:v>
                  </c:pt>
                  <c:pt idx="8">
                    <c:v>F</c:v>
                  </c:pt>
                  <c:pt idx="9">
                    <c:v>H</c:v>
                  </c:pt>
                  <c:pt idx="10">
                    <c:v>F</c:v>
                  </c:pt>
                  <c:pt idx="11">
                    <c:v>H</c:v>
                  </c:pt>
                  <c:pt idx="12">
                    <c:v>F</c:v>
                  </c:pt>
                  <c:pt idx="13">
                    <c:v>H</c:v>
                  </c:pt>
                  <c:pt idx="14">
                    <c:v>F</c:v>
                  </c:pt>
                  <c:pt idx="15">
                    <c:v>H</c:v>
                  </c:pt>
                </c:lvl>
                <c:lvl>
                  <c:pt idx="0">
                    <c:v>10-19</c:v>
                  </c:pt>
                  <c:pt idx="2">
                    <c:v>20-29</c:v>
                  </c:pt>
                  <c:pt idx="4">
                    <c:v>30-39</c:v>
                  </c:pt>
                  <c:pt idx="6">
                    <c:v>40-49</c:v>
                  </c:pt>
                  <c:pt idx="8">
                    <c:v>50-59</c:v>
                  </c:pt>
                  <c:pt idx="10">
                    <c:v>60-69</c:v>
                  </c:pt>
                  <c:pt idx="12">
                    <c:v>70-79</c:v>
                  </c:pt>
                  <c:pt idx="14">
                    <c:v>80-89</c:v>
                  </c:pt>
                </c:lvl>
              </c:multiLvlStrCache>
            </c:multiLvlStrRef>
          </c:cat>
          <c:val>
            <c:numRef>
              <c:f>Hoja1!$B$5:$B$29</c:f>
              <c:numCache>
                <c:formatCode>General</c:formatCode>
                <c:ptCount val="16"/>
                <c:pt idx="0">
                  <c:v>16.5</c:v>
                </c:pt>
                <c:pt idx="1">
                  <c:v>17.333333333333332</c:v>
                </c:pt>
                <c:pt idx="2">
                  <c:v>23.5</c:v>
                </c:pt>
                <c:pt idx="3">
                  <c:v>26</c:v>
                </c:pt>
                <c:pt idx="4">
                  <c:v>34.25</c:v>
                </c:pt>
                <c:pt idx="5">
                  <c:v>34</c:v>
                </c:pt>
                <c:pt idx="6">
                  <c:v>42.4</c:v>
                </c:pt>
                <c:pt idx="7">
                  <c:v>41.5</c:v>
                </c:pt>
                <c:pt idx="8">
                  <c:v>53.6</c:v>
                </c:pt>
                <c:pt idx="9">
                  <c:v>55.285714285714285</c:v>
                </c:pt>
                <c:pt idx="10">
                  <c:v>65.285714285714292</c:v>
                </c:pt>
                <c:pt idx="11">
                  <c:v>62</c:v>
                </c:pt>
                <c:pt idx="12">
                  <c:v>73.75</c:v>
                </c:pt>
                <c:pt idx="13">
                  <c:v>74.666666666666671</c:v>
                </c:pt>
                <c:pt idx="14">
                  <c:v>81.5</c:v>
                </c:pt>
                <c:pt idx="15">
                  <c:v>83</c:v>
                </c:pt>
              </c:numCache>
            </c:numRef>
          </c:val>
        </c:ser>
        <c:ser>
          <c:idx val="1"/>
          <c:order val="1"/>
          <c:tx>
            <c:strRef>
              <c:f>Hoja1!$C$3:$C$4</c:f>
              <c:strCache>
                <c:ptCount val="1"/>
                <c:pt idx="0">
                  <c:v>enfermo</c:v>
                </c:pt>
              </c:strCache>
            </c:strRef>
          </c:tx>
          <c:invertIfNegative val="0"/>
          <c:cat>
            <c:multiLvlStrRef>
              <c:f>Hoja1!$A$5:$A$29</c:f>
              <c:multiLvlStrCache>
                <c:ptCount val="16"/>
                <c:lvl>
                  <c:pt idx="0">
                    <c:v>F</c:v>
                  </c:pt>
                  <c:pt idx="1">
                    <c:v>H</c:v>
                  </c:pt>
                  <c:pt idx="2">
                    <c:v>F</c:v>
                  </c:pt>
                  <c:pt idx="3">
                    <c:v>H</c:v>
                  </c:pt>
                  <c:pt idx="4">
                    <c:v>F</c:v>
                  </c:pt>
                  <c:pt idx="5">
                    <c:v>H</c:v>
                  </c:pt>
                  <c:pt idx="6">
                    <c:v>F</c:v>
                  </c:pt>
                  <c:pt idx="7">
                    <c:v>H</c:v>
                  </c:pt>
                  <c:pt idx="8">
                    <c:v>F</c:v>
                  </c:pt>
                  <c:pt idx="9">
                    <c:v>H</c:v>
                  </c:pt>
                  <c:pt idx="10">
                    <c:v>F</c:v>
                  </c:pt>
                  <c:pt idx="11">
                    <c:v>H</c:v>
                  </c:pt>
                  <c:pt idx="12">
                    <c:v>F</c:v>
                  </c:pt>
                  <c:pt idx="13">
                    <c:v>H</c:v>
                  </c:pt>
                  <c:pt idx="14">
                    <c:v>F</c:v>
                  </c:pt>
                  <c:pt idx="15">
                    <c:v>H</c:v>
                  </c:pt>
                </c:lvl>
                <c:lvl>
                  <c:pt idx="0">
                    <c:v>10-19</c:v>
                  </c:pt>
                  <c:pt idx="2">
                    <c:v>20-29</c:v>
                  </c:pt>
                  <c:pt idx="4">
                    <c:v>30-39</c:v>
                  </c:pt>
                  <c:pt idx="6">
                    <c:v>40-49</c:v>
                  </c:pt>
                  <c:pt idx="8">
                    <c:v>50-59</c:v>
                  </c:pt>
                  <c:pt idx="10">
                    <c:v>60-69</c:v>
                  </c:pt>
                  <c:pt idx="12">
                    <c:v>70-79</c:v>
                  </c:pt>
                  <c:pt idx="14">
                    <c:v>80-89</c:v>
                  </c:pt>
                </c:lvl>
              </c:multiLvlStrCache>
            </c:multiLvlStrRef>
          </c:cat>
          <c:val>
            <c:numRef>
              <c:f>Hoja1!$C$5:$C$29</c:f>
              <c:numCache>
                <c:formatCode>General</c:formatCode>
                <c:ptCount val="16"/>
                <c:pt idx="0">
                  <c:v>17.399999999999999</c:v>
                </c:pt>
                <c:pt idx="1">
                  <c:v>16</c:v>
                </c:pt>
                <c:pt idx="2">
                  <c:v>24</c:v>
                </c:pt>
                <c:pt idx="3">
                  <c:v>24.5</c:v>
                </c:pt>
                <c:pt idx="4">
                  <c:v>33.666666666666664</c:v>
                </c:pt>
                <c:pt idx="5">
                  <c:v>35.333333333333336</c:v>
                </c:pt>
                <c:pt idx="6">
                  <c:v>43</c:v>
                </c:pt>
                <c:pt idx="7">
                  <c:v>44.142857142857146</c:v>
                </c:pt>
                <c:pt idx="8">
                  <c:v>54.571428571428569</c:v>
                </c:pt>
                <c:pt idx="9">
                  <c:v>53.857142857142854</c:v>
                </c:pt>
                <c:pt idx="10">
                  <c:v>65</c:v>
                </c:pt>
                <c:pt idx="11">
                  <c:v>66.2</c:v>
                </c:pt>
                <c:pt idx="12">
                  <c:v>74</c:v>
                </c:pt>
                <c:pt idx="13">
                  <c:v>72.25</c:v>
                </c:pt>
                <c:pt idx="14">
                  <c:v>83.2</c:v>
                </c:pt>
                <c:pt idx="15">
                  <c:v>82</c:v>
                </c:pt>
              </c:numCache>
            </c:numRef>
          </c:val>
        </c:ser>
        <c:ser>
          <c:idx val="2"/>
          <c:order val="2"/>
          <c:tx>
            <c:strRef>
              <c:f>Hoja1!$D$3:$D$4</c:f>
              <c:strCache>
                <c:ptCount val="1"/>
                <c:pt idx="0">
                  <c:v>muerto</c:v>
                </c:pt>
              </c:strCache>
            </c:strRef>
          </c:tx>
          <c:invertIfNegative val="0"/>
          <c:cat>
            <c:multiLvlStrRef>
              <c:f>Hoja1!$A$5:$A$29</c:f>
              <c:multiLvlStrCache>
                <c:ptCount val="16"/>
                <c:lvl>
                  <c:pt idx="0">
                    <c:v>F</c:v>
                  </c:pt>
                  <c:pt idx="1">
                    <c:v>H</c:v>
                  </c:pt>
                  <c:pt idx="2">
                    <c:v>F</c:v>
                  </c:pt>
                  <c:pt idx="3">
                    <c:v>H</c:v>
                  </c:pt>
                  <c:pt idx="4">
                    <c:v>F</c:v>
                  </c:pt>
                  <c:pt idx="5">
                    <c:v>H</c:v>
                  </c:pt>
                  <c:pt idx="6">
                    <c:v>F</c:v>
                  </c:pt>
                  <c:pt idx="7">
                    <c:v>H</c:v>
                  </c:pt>
                  <c:pt idx="8">
                    <c:v>F</c:v>
                  </c:pt>
                  <c:pt idx="9">
                    <c:v>H</c:v>
                  </c:pt>
                  <c:pt idx="10">
                    <c:v>F</c:v>
                  </c:pt>
                  <c:pt idx="11">
                    <c:v>H</c:v>
                  </c:pt>
                  <c:pt idx="12">
                    <c:v>F</c:v>
                  </c:pt>
                  <c:pt idx="13">
                    <c:v>H</c:v>
                  </c:pt>
                  <c:pt idx="14">
                    <c:v>F</c:v>
                  </c:pt>
                  <c:pt idx="15">
                    <c:v>H</c:v>
                  </c:pt>
                </c:lvl>
                <c:lvl>
                  <c:pt idx="0">
                    <c:v>10-19</c:v>
                  </c:pt>
                  <c:pt idx="2">
                    <c:v>20-29</c:v>
                  </c:pt>
                  <c:pt idx="4">
                    <c:v>30-39</c:v>
                  </c:pt>
                  <c:pt idx="6">
                    <c:v>40-49</c:v>
                  </c:pt>
                  <c:pt idx="8">
                    <c:v>50-59</c:v>
                  </c:pt>
                  <c:pt idx="10">
                    <c:v>60-69</c:v>
                  </c:pt>
                  <c:pt idx="12">
                    <c:v>70-79</c:v>
                  </c:pt>
                  <c:pt idx="14">
                    <c:v>80-89</c:v>
                  </c:pt>
                </c:lvl>
              </c:multiLvlStrCache>
            </c:multiLvlStrRef>
          </c:cat>
          <c:val>
            <c:numRef>
              <c:f>Hoja1!$D$5:$D$29</c:f>
              <c:numCache>
                <c:formatCode>General</c:formatCode>
                <c:ptCount val="16"/>
                <c:pt idx="0">
                  <c:v>15</c:v>
                </c:pt>
                <c:pt idx="1">
                  <c:v>17</c:v>
                </c:pt>
                <c:pt idx="2">
                  <c:v>28</c:v>
                </c:pt>
                <c:pt idx="3">
                  <c:v>23.5</c:v>
                </c:pt>
                <c:pt idx="4">
                  <c:v>32.25</c:v>
                </c:pt>
                <c:pt idx="5">
                  <c:v>35</c:v>
                </c:pt>
                <c:pt idx="6">
                  <c:v>43.5</c:v>
                </c:pt>
                <c:pt idx="7">
                  <c:v>46</c:v>
                </c:pt>
                <c:pt idx="8">
                  <c:v>55.571428571428569</c:v>
                </c:pt>
                <c:pt idx="9">
                  <c:v>53</c:v>
                </c:pt>
                <c:pt idx="10">
                  <c:v>64.5</c:v>
                </c:pt>
                <c:pt idx="11">
                  <c:v>64.5</c:v>
                </c:pt>
                <c:pt idx="12">
                  <c:v>75.5</c:v>
                </c:pt>
                <c:pt idx="13">
                  <c:v>73.5</c:v>
                </c:pt>
                <c:pt idx="14">
                  <c:v>81.333333333333329</c:v>
                </c:pt>
              </c:numCache>
            </c:numRef>
          </c:val>
        </c:ser>
        <c:ser>
          <c:idx val="3"/>
          <c:order val="3"/>
          <c:tx>
            <c:strRef>
              <c:f>Hoja1!$E$3:$E$4</c:f>
              <c:strCache>
                <c:ptCount val="1"/>
                <c:pt idx="0">
                  <c:v>sano</c:v>
                </c:pt>
              </c:strCache>
            </c:strRef>
          </c:tx>
          <c:invertIfNegative val="0"/>
          <c:cat>
            <c:multiLvlStrRef>
              <c:f>Hoja1!$A$5:$A$29</c:f>
              <c:multiLvlStrCache>
                <c:ptCount val="16"/>
                <c:lvl>
                  <c:pt idx="0">
                    <c:v>F</c:v>
                  </c:pt>
                  <c:pt idx="1">
                    <c:v>H</c:v>
                  </c:pt>
                  <c:pt idx="2">
                    <c:v>F</c:v>
                  </c:pt>
                  <c:pt idx="3">
                    <c:v>H</c:v>
                  </c:pt>
                  <c:pt idx="4">
                    <c:v>F</c:v>
                  </c:pt>
                  <c:pt idx="5">
                    <c:v>H</c:v>
                  </c:pt>
                  <c:pt idx="6">
                    <c:v>F</c:v>
                  </c:pt>
                  <c:pt idx="7">
                    <c:v>H</c:v>
                  </c:pt>
                  <c:pt idx="8">
                    <c:v>F</c:v>
                  </c:pt>
                  <c:pt idx="9">
                    <c:v>H</c:v>
                  </c:pt>
                  <c:pt idx="10">
                    <c:v>F</c:v>
                  </c:pt>
                  <c:pt idx="11">
                    <c:v>H</c:v>
                  </c:pt>
                  <c:pt idx="12">
                    <c:v>F</c:v>
                  </c:pt>
                  <c:pt idx="13">
                    <c:v>H</c:v>
                  </c:pt>
                  <c:pt idx="14">
                    <c:v>F</c:v>
                  </c:pt>
                  <c:pt idx="15">
                    <c:v>H</c:v>
                  </c:pt>
                </c:lvl>
                <c:lvl>
                  <c:pt idx="0">
                    <c:v>10-19</c:v>
                  </c:pt>
                  <c:pt idx="2">
                    <c:v>20-29</c:v>
                  </c:pt>
                  <c:pt idx="4">
                    <c:v>30-39</c:v>
                  </c:pt>
                  <c:pt idx="6">
                    <c:v>40-49</c:v>
                  </c:pt>
                  <c:pt idx="8">
                    <c:v>50-59</c:v>
                  </c:pt>
                  <c:pt idx="10">
                    <c:v>60-69</c:v>
                  </c:pt>
                  <c:pt idx="12">
                    <c:v>70-79</c:v>
                  </c:pt>
                  <c:pt idx="14">
                    <c:v>80-89</c:v>
                  </c:pt>
                </c:lvl>
              </c:multiLvlStrCache>
            </c:multiLvlStrRef>
          </c:cat>
          <c:val>
            <c:numRef>
              <c:f>Hoja1!$E$5:$E$29</c:f>
              <c:numCache>
                <c:formatCode>General</c:formatCode>
                <c:ptCount val="16"/>
                <c:pt idx="0">
                  <c:v>17</c:v>
                </c:pt>
                <c:pt idx="1">
                  <c:v>16.5</c:v>
                </c:pt>
                <c:pt idx="2">
                  <c:v>24.333333333333332</c:v>
                </c:pt>
                <c:pt idx="3">
                  <c:v>24</c:v>
                </c:pt>
                <c:pt idx="4">
                  <c:v>34.875</c:v>
                </c:pt>
                <c:pt idx="5">
                  <c:v>34</c:v>
                </c:pt>
                <c:pt idx="6">
                  <c:v>45.833333333333336</c:v>
                </c:pt>
                <c:pt idx="7">
                  <c:v>44.222222222222221</c:v>
                </c:pt>
                <c:pt idx="8">
                  <c:v>54.571428571428569</c:v>
                </c:pt>
                <c:pt idx="9">
                  <c:v>54.25</c:v>
                </c:pt>
                <c:pt idx="10">
                  <c:v>64.25</c:v>
                </c:pt>
                <c:pt idx="11">
                  <c:v>65.583333333333329</c:v>
                </c:pt>
                <c:pt idx="12">
                  <c:v>75.5</c:v>
                </c:pt>
                <c:pt idx="13">
                  <c:v>75.230769230769226</c:v>
                </c:pt>
                <c:pt idx="14">
                  <c:v>81.599999999999994</c:v>
                </c:pt>
                <c:pt idx="15">
                  <c:v>82.25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28960"/>
        <c:axId val="43826496"/>
      </c:barChart>
      <c:catAx>
        <c:axId val="5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3826496"/>
        <c:crosses val="autoZero"/>
        <c:auto val="1"/>
        <c:lblAlgn val="ctr"/>
        <c:lblOffset val="100"/>
        <c:noMultiLvlLbl val="0"/>
      </c:catAx>
      <c:valAx>
        <c:axId val="438264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7128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400707</xdr:colOff>
      <xdr:row>69</xdr:row>
      <xdr:rowOff>168822</xdr:rowOff>
    </xdr:from>
    <xdr:to>
      <xdr:col>8</xdr:col>
      <xdr:colOff>289035</xdr:colOff>
      <xdr:row>84</xdr:row>
      <xdr:rowOff>54522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400707</xdr:colOff>
      <xdr:row>1</xdr:row>
      <xdr:rowOff>168822</xdr:rowOff>
    </xdr:from>
    <xdr:to>
      <xdr:col>9</xdr:col>
      <xdr:colOff>85397</xdr:colOff>
      <xdr:row>16</xdr:row>
      <xdr:rowOff>67660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400707</xdr:colOff>
      <xdr:row>1</xdr:row>
      <xdr:rowOff>168822</xdr:rowOff>
    </xdr:from>
    <xdr:to>
      <xdr:col>9</xdr:col>
      <xdr:colOff>85397</xdr:colOff>
      <xdr:row>16</xdr:row>
      <xdr:rowOff>87367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175846</xdr:colOff>
      <xdr:row>2</xdr:row>
      <xdr:rowOff>178044</xdr:rowOff>
    </xdr:from>
    <xdr:to>
      <xdr:col>9</xdr:col>
      <xdr:colOff>490903</xdr:colOff>
      <xdr:row>17</xdr:row>
      <xdr:rowOff>63744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175846</xdr:colOff>
      <xdr:row>3</xdr:row>
      <xdr:rowOff>9525</xdr:rowOff>
    </xdr:from>
    <xdr:to>
      <xdr:col>9</xdr:col>
      <xdr:colOff>490903</xdr:colOff>
      <xdr:row>17</xdr:row>
      <xdr:rowOff>122359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5</xdr:row>
      <xdr:rowOff>185737</xdr:rowOff>
    </xdr:from>
    <xdr:to>
      <xdr:col>8</xdr:col>
      <xdr:colOff>552450</xdr:colOff>
      <xdr:row>20</xdr:row>
      <xdr:rowOff>71437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Sala" refreshedDate="43041.579039699071" createdVersion="4" refreshedVersion="4" minRefreshableVersion="3" recordCount="349">
  <cacheSource type="worksheet">
    <worksheetSource ref="A1:C350" sheet="contagios"/>
  </cacheSource>
  <cacheFields count="3">
    <cacheField name="sexo" numFmtId="0">
      <sharedItems count="2">
        <s v="H"/>
        <s v="F"/>
      </sharedItems>
    </cacheField>
    <cacheField name="edad" numFmtId="0">
      <sharedItems containsSemiMixedTypes="0" containsString="0" containsNumber="1" containsInteger="1" minValue="15" maxValue="85" count="71">
        <n v="30"/>
        <n v="26"/>
        <n v="79"/>
        <n v="40"/>
        <n v="81"/>
        <n v="53"/>
        <n v="46"/>
        <n v="27"/>
        <n v="50"/>
        <n v="28"/>
        <n v="37"/>
        <n v="36"/>
        <n v="68"/>
        <n v="32"/>
        <n v="25"/>
        <n v="82"/>
        <n v="65"/>
        <n v="35"/>
        <n v="51"/>
        <n v="52"/>
        <n v="45"/>
        <n v="41"/>
        <n v="67"/>
        <n v="72"/>
        <n v="31"/>
        <n v="77"/>
        <n v="22"/>
        <n v="63"/>
        <n v="64"/>
        <n v="74"/>
        <n v="18"/>
        <n v="58"/>
        <n v="75"/>
        <n v="59"/>
        <n v="80"/>
        <n v="19"/>
        <n v="56"/>
        <n v="61"/>
        <n v="73"/>
        <n v="17"/>
        <n v="69"/>
        <n v="66"/>
        <n v="29"/>
        <n v="23"/>
        <n v="57"/>
        <n v="47"/>
        <n v="71"/>
        <n v="78"/>
        <n v="20"/>
        <n v="60"/>
        <n v="54"/>
        <n v="15"/>
        <n v="70"/>
        <n v="16"/>
        <n v="33"/>
        <n v="55"/>
        <n v="49"/>
        <n v="42"/>
        <n v="48"/>
        <n v="34"/>
        <n v="24"/>
        <n v="38"/>
        <n v="85"/>
        <n v="21"/>
        <n v="44"/>
        <n v="83"/>
        <n v="84"/>
        <n v="39"/>
        <n v="62"/>
        <n v="76"/>
        <n v="43"/>
      </sharedItems>
      <fieldGroup base="1">
        <rangePr autoStart="0" autoEnd="0" startNum="10" endNum="100" groupInterval="10"/>
        <groupItems count="11">
          <s v="&lt;10"/>
          <s v="10-19"/>
          <s v="20-29"/>
          <s v="30-39"/>
          <s v="40-49"/>
          <s v="50-59"/>
          <s v="60-69"/>
          <s v="70-79"/>
          <s v="80-89"/>
          <s v="90-100"/>
          <s v="&gt;100"/>
        </groupItems>
      </fieldGroup>
    </cacheField>
    <cacheField name="contagio" numFmtId="0">
      <sharedItems count="5">
        <s v="sano"/>
        <s v="contagiado"/>
        <s v="enfermo"/>
        <s v="muerto"/>
        <s v="sano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">
  <r>
    <x v="0"/>
    <x v="0"/>
    <x v="0"/>
  </r>
  <r>
    <x v="0"/>
    <x v="1"/>
    <x v="1"/>
  </r>
  <r>
    <x v="0"/>
    <x v="2"/>
    <x v="0"/>
  </r>
  <r>
    <x v="0"/>
    <x v="3"/>
    <x v="0"/>
  </r>
  <r>
    <x v="1"/>
    <x v="4"/>
    <x v="0"/>
  </r>
  <r>
    <x v="0"/>
    <x v="5"/>
    <x v="0"/>
  </r>
  <r>
    <x v="0"/>
    <x v="6"/>
    <x v="2"/>
  </r>
  <r>
    <x v="0"/>
    <x v="7"/>
    <x v="3"/>
  </r>
  <r>
    <x v="0"/>
    <x v="8"/>
    <x v="3"/>
  </r>
  <r>
    <x v="1"/>
    <x v="9"/>
    <x v="3"/>
  </r>
  <r>
    <x v="0"/>
    <x v="10"/>
    <x v="0"/>
  </r>
  <r>
    <x v="0"/>
    <x v="11"/>
    <x v="1"/>
  </r>
  <r>
    <x v="0"/>
    <x v="12"/>
    <x v="0"/>
  </r>
  <r>
    <x v="1"/>
    <x v="13"/>
    <x v="2"/>
  </r>
  <r>
    <x v="0"/>
    <x v="14"/>
    <x v="2"/>
  </r>
  <r>
    <x v="0"/>
    <x v="15"/>
    <x v="2"/>
  </r>
  <r>
    <x v="1"/>
    <x v="16"/>
    <x v="0"/>
  </r>
  <r>
    <x v="1"/>
    <x v="3"/>
    <x v="0"/>
  </r>
  <r>
    <x v="1"/>
    <x v="17"/>
    <x v="3"/>
  </r>
  <r>
    <x v="0"/>
    <x v="18"/>
    <x v="0"/>
  </r>
  <r>
    <x v="1"/>
    <x v="19"/>
    <x v="3"/>
  </r>
  <r>
    <x v="1"/>
    <x v="20"/>
    <x v="0"/>
  </r>
  <r>
    <x v="0"/>
    <x v="21"/>
    <x v="1"/>
  </r>
  <r>
    <x v="1"/>
    <x v="22"/>
    <x v="1"/>
  </r>
  <r>
    <x v="1"/>
    <x v="13"/>
    <x v="1"/>
  </r>
  <r>
    <x v="1"/>
    <x v="23"/>
    <x v="0"/>
  </r>
  <r>
    <x v="1"/>
    <x v="8"/>
    <x v="0"/>
  </r>
  <r>
    <x v="1"/>
    <x v="24"/>
    <x v="3"/>
  </r>
  <r>
    <x v="0"/>
    <x v="25"/>
    <x v="0"/>
  </r>
  <r>
    <x v="0"/>
    <x v="7"/>
    <x v="3"/>
  </r>
  <r>
    <x v="0"/>
    <x v="6"/>
    <x v="1"/>
  </r>
  <r>
    <x v="0"/>
    <x v="26"/>
    <x v="0"/>
  </r>
  <r>
    <x v="0"/>
    <x v="27"/>
    <x v="0"/>
  </r>
  <r>
    <x v="0"/>
    <x v="13"/>
    <x v="3"/>
  </r>
  <r>
    <x v="0"/>
    <x v="28"/>
    <x v="0"/>
  </r>
  <r>
    <x v="0"/>
    <x v="24"/>
    <x v="0"/>
  </r>
  <r>
    <x v="0"/>
    <x v="29"/>
    <x v="0"/>
  </r>
  <r>
    <x v="0"/>
    <x v="30"/>
    <x v="1"/>
  </r>
  <r>
    <x v="0"/>
    <x v="10"/>
    <x v="1"/>
  </r>
  <r>
    <x v="0"/>
    <x v="31"/>
    <x v="0"/>
  </r>
  <r>
    <x v="1"/>
    <x v="27"/>
    <x v="0"/>
  </r>
  <r>
    <x v="1"/>
    <x v="32"/>
    <x v="1"/>
  </r>
  <r>
    <x v="1"/>
    <x v="21"/>
    <x v="3"/>
  </r>
  <r>
    <x v="0"/>
    <x v="15"/>
    <x v="0"/>
  </r>
  <r>
    <x v="0"/>
    <x v="8"/>
    <x v="3"/>
  </r>
  <r>
    <x v="1"/>
    <x v="10"/>
    <x v="2"/>
  </r>
  <r>
    <x v="0"/>
    <x v="33"/>
    <x v="0"/>
  </r>
  <r>
    <x v="1"/>
    <x v="34"/>
    <x v="1"/>
  </r>
  <r>
    <x v="0"/>
    <x v="20"/>
    <x v="3"/>
  </r>
  <r>
    <x v="0"/>
    <x v="8"/>
    <x v="0"/>
  </r>
  <r>
    <x v="1"/>
    <x v="35"/>
    <x v="2"/>
  </r>
  <r>
    <x v="1"/>
    <x v="36"/>
    <x v="3"/>
  </r>
  <r>
    <x v="1"/>
    <x v="27"/>
    <x v="0"/>
  </r>
  <r>
    <x v="1"/>
    <x v="5"/>
    <x v="0"/>
  </r>
  <r>
    <x v="1"/>
    <x v="37"/>
    <x v="1"/>
  </r>
  <r>
    <x v="0"/>
    <x v="30"/>
    <x v="1"/>
  </r>
  <r>
    <x v="0"/>
    <x v="10"/>
    <x v="2"/>
  </r>
  <r>
    <x v="1"/>
    <x v="38"/>
    <x v="1"/>
  </r>
  <r>
    <x v="1"/>
    <x v="7"/>
    <x v="1"/>
  </r>
  <r>
    <x v="0"/>
    <x v="3"/>
    <x v="1"/>
  </r>
  <r>
    <x v="0"/>
    <x v="16"/>
    <x v="2"/>
  </r>
  <r>
    <x v="0"/>
    <x v="39"/>
    <x v="3"/>
  </r>
  <r>
    <x v="0"/>
    <x v="24"/>
    <x v="1"/>
  </r>
  <r>
    <x v="1"/>
    <x v="25"/>
    <x v="0"/>
  </r>
  <r>
    <x v="1"/>
    <x v="11"/>
    <x v="1"/>
  </r>
  <r>
    <x v="1"/>
    <x v="23"/>
    <x v="2"/>
  </r>
  <r>
    <x v="1"/>
    <x v="34"/>
    <x v="3"/>
  </r>
  <r>
    <x v="0"/>
    <x v="40"/>
    <x v="0"/>
  </r>
  <r>
    <x v="0"/>
    <x v="26"/>
    <x v="0"/>
  </r>
  <r>
    <x v="1"/>
    <x v="29"/>
    <x v="0"/>
  </r>
  <r>
    <x v="1"/>
    <x v="2"/>
    <x v="3"/>
  </r>
  <r>
    <x v="0"/>
    <x v="27"/>
    <x v="0"/>
  </r>
  <r>
    <x v="1"/>
    <x v="41"/>
    <x v="2"/>
  </r>
  <r>
    <x v="1"/>
    <x v="42"/>
    <x v="0"/>
  </r>
  <r>
    <x v="1"/>
    <x v="11"/>
    <x v="0"/>
  </r>
  <r>
    <x v="0"/>
    <x v="43"/>
    <x v="2"/>
  </r>
  <r>
    <x v="0"/>
    <x v="14"/>
    <x v="2"/>
  </r>
  <r>
    <x v="1"/>
    <x v="44"/>
    <x v="1"/>
  </r>
  <r>
    <x v="1"/>
    <x v="45"/>
    <x v="3"/>
  </r>
  <r>
    <x v="0"/>
    <x v="46"/>
    <x v="2"/>
  </r>
  <r>
    <x v="0"/>
    <x v="47"/>
    <x v="2"/>
  </r>
  <r>
    <x v="1"/>
    <x v="23"/>
    <x v="1"/>
  </r>
  <r>
    <x v="1"/>
    <x v="27"/>
    <x v="0"/>
  </r>
  <r>
    <x v="0"/>
    <x v="39"/>
    <x v="3"/>
  </r>
  <r>
    <x v="1"/>
    <x v="48"/>
    <x v="0"/>
  </r>
  <r>
    <x v="0"/>
    <x v="36"/>
    <x v="0"/>
  </r>
  <r>
    <x v="1"/>
    <x v="28"/>
    <x v="2"/>
  </r>
  <r>
    <x v="0"/>
    <x v="24"/>
    <x v="1"/>
  </r>
  <r>
    <x v="1"/>
    <x v="28"/>
    <x v="1"/>
  </r>
  <r>
    <x v="0"/>
    <x v="29"/>
    <x v="1"/>
  </r>
  <r>
    <x v="1"/>
    <x v="22"/>
    <x v="0"/>
  </r>
  <r>
    <x v="1"/>
    <x v="48"/>
    <x v="2"/>
  </r>
  <r>
    <x v="1"/>
    <x v="33"/>
    <x v="2"/>
  </r>
  <r>
    <x v="1"/>
    <x v="49"/>
    <x v="0"/>
  </r>
  <r>
    <x v="1"/>
    <x v="28"/>
    <x v="0"/>
  </r>
  <r>
    <x v="1"/>
    <x v="40"/>
    <x v="3"/>
  </r>
  <r>
    <x v="1"/>
    <x v="26"/>
    <x v="1"/>
  </r>
  <r>
    <x v="1"/>
    <x v="1"/>
    <x v="2"/>
  </r>
  <r>
    <x v="0"/>
    <x v="50"/>
    <x v="2"/>
  </r>
  <r>
    <x v="1"/>
    <x v="19"/>
    <x v="2"/>
  </r>
  <r>
    <x v="0"/>
    <x v="51"/>
    <x v="0"/>
  </r>
  <r>
    <x v="0"/>
    <x v="52"/>
    <x v="2"/>
  </r>
  <r>
    <x v="0"/>
    <x v="41"/>
    <x v="2"/>
  </r>
  <r>
    <x v="0"/>
    <x v="32"/>
    <x v="0"/>
  </r>
  <r>
    <x v="0"/>
    <x v="32"/>
    <x v="0"/>
  </r>
  <r>
    <x v="1"/>
    <x v="35"/>
    <x v="0"/>
  </r>
  <r>
    <x v="0"/>
    <x v="53"/>
    <x v="0"/>
  </r>
  <r>
    <x v="1"/>
    <x v="54"/>
    <x v="3"/>
  </r>
  <r>
    <x v="0"/>
    <x v="14"/>
    <x v="0"/>
  </r>
  <r>
    <x v="1"/>
    <x v="7"/>
    <x v="1"/>
  </r>
  <r>
    <x v="1"/>
    <x v="2"/>
    <x v="2"/>
  </r>
  <r>
    <x v="0"/>
    <x v="25"/>
    <x v="3"/>
  </r>
  <r>
    <x v="1"/>
    <x v="32"/>
    <x v="1"/>
  </r>
  <r>
    <x v="0"/>
    <x v="46"/>
    <x v="3"/>
  </r>
  <r>
    <x v="1"/>
    <x v="55"/>
    <x v="0"/>
  </r>
  <r>
    <x v="1"/>
    <x v="41"/>
    <x v="3"/>
  </r>
  <r>
    <x v="0"/>
    <x v="56"/>
    <x v="3"/>
  </r>
  <r>
    <x v="1"/>
    <x v="21"/>
    <x v="1"/>
  </r>
  <r>
    <x v="1"/>
    <x v="57"/>
    <x v="2"/>
  </r>
  <r>
    <x v="0"/>
    <x v="33"/>
    <x v="1"/>
  </r>
  <r>
    <x v="1"/>
    <x v="4"/>
    <x v="2"/>
  </r>
  <r>
    <x v="1"/>
    <x v="55"/>
    <x v="0"/>
  </r>
  <r>
    <x v="0"/>
    <x v="5"/>
    <x v="0"/>
  </r>
  <r>
    <x v="0"/>
    <x v="8"/>
    <x v="2"/>
  </r>
  <r>
    <x v="1"/>
    <x v="58"/>
    <x v="0"/>
  </r>
  <r>
    <x v="1"/>
    <x v="19"/>
    <x v="2"/>
  </r>
  <r>
    <x v="0"/>
    <x v="7"/>
    <x v="0"/>
  </r>
  <r>
    <x v="1"/>
    <x v="59"/>
    <x v="2"/>
  </r>
  <r>
    <x v="0"/>
    <x v="6"/>
    <x v="0"/>
  </r>
  <r>
    <x v="1"/>
    <x v="17"/>
    <x v="0"/>
  </r>
  <r>
    <x v="1"/>
    <x v="20"/>
    <x v="3"/>
  </r>
  <r>
    <x v="0"/>
    <x v="27"/>
    <x v="2"/>
  </r>
  <r>
    <x v="0"/>
    <x v="21"/>
    <x v="3"/>
  </r>
  <r>
    <x v="1"/>
    <x v="60"/>
    <x v="1"/>
  </r>
  <r>
    <x v="1"/>
    <x v="61"/>
    <x v="0"/>
  </r>
  <r>
    <x v="0"/>
    <x v="19"/>
    <x v="2"/>
  </r>
  <r>
    <x v="1"/>
    <x v="19"/>
    <x v="0"/>
  </r>
  <r>
    <x v="1"/>
    <x v="62"/>
    <x v="2"/>
  </r>
  <r>
    <x v="0"/>
    <x v="31"/>
    <x v="2"/>
  </r>
  <r>
    <x v="0"/>
    <x v="11"/>
    <x v="2"/>
  </r>
  <r>
    <x v="0"/>
    <x v="62"/>
    <x v="1"/>
  </r>
  <r>
    <x v="1"/>
    <x v="27"/>
    <x v="0"/>
  </r>
  <r>
    <x v="0"/>
    <x v="6"/>
    <x v="2"/>
  </r>
  <r>
    <x v="1"/>
    <x v="11"/>
    <x v="0"/>
  </r>
  <r>
    <x v="0"/>
    <x v="28"/>
    <x v="0"/>
  </r>
  <r>
    <x v="1"/>
    <x v="36"/>
    <x v="0"/>
  </r>
  <r>
    <x v="0"/>
    <x v="63"/>
    <x v="0"/>
  </r>
  <r>
    <x v="0"/>
    <x v="55"/>
    <x v="2"/>
  </r>
  <r>
    <x v="1"/>
    <x v="33"/>
    <x v="0"/>
  </r>
  <r>
    <x v="1"/>
    <x v="3"/>
    <x v="1"/>
  </r>
  <r>
    <x v="1"/>
    <x v="48"/>
    <x v="1"/>
  </r>
  <r>
    <x v="0"/>
    <x v="55"/>
    <x v="1"/>
  </r>
  <r>
    <x v="0"/>
    <x v="53"/>
    <x v="0"/>
  </r>
  <r>
    <x v="0"/>
    <x v="63"/>
    <x v="0"/>
  </r>
  <r>
    <x v="0"/>
    <x v="52"/>
    <x v="2"/>
  </r>
  <r>
    <x v="0"/>
    <x v="47"/>
    <x v="0"/>
  </r>
  <r>
    <x v="1"/>
    <x v="58"/>
    <x v="0"/>
  </r>
  <r>
    <x v="0"/>
    <x v="16"/>
    <x v="0"/>
  </r>
  <r>
    <x v="0"/>
    <x v="9"/>
    <x v="2"/>
  </r>
  <r>
    <x v="0"/>
    <x v="39"/>
    <x v="0"/>
  </r>
  <r>
    <x v="1"/>
    <x v="35"/>
    <x v="2"/>
  </r>
  <r>
    <x v="0"/>
    <x v="47"/>
    <x v="0"/>
  </r>
  <r>
    <x v="0"/>
    <x v="24"/>
    <x v="0"/>
  </r>
  <r>
    <x v="1"/>
    <x v="36"/>
    <x v="2"/>
  </r>
  <r>
    <x v="0"/>
    <x v="61"/>
    <x v="0"/>
  </r>
  <r>
    <x v="0"/>
    <x v="23"/>
    <x v="0"/>
  </r>
  <r>
    <x v="0"/>
    <x v="53"/>
    <x v="0"/>
  </r>
  <r>
    <x v="0"/>
    <x v="5"/>
    <x v="0"/>
  </r>
  <r>
    <x v="0"/>
    <x v="58"/>
    <x v="2"/>
  </r>
  <r>
    <x v="0"/>
    <x v="49"/>
    <x v="0"/>
  </r>
  <r>
    <x v="1"/>
    <x v="18"/>
    <x v="1"/>
  </r>
  <r>
    <x v="0"/>
    <x v="31"/>
    <x v="2"/>
  </r>
  <r>
    <x v="1"/>
    <x v="34"/>
    <x v="3"/>
  </r>
  <r>
    <x v="0"/>
    <x v="12"/>
    <x v="3"/>
  </r>
  <r>
    <x v="1"/>
    <x v="13"/>
    <x v="0"/>
  </r>
  <r>
    <x v="0"/>
    <x v="41"/>
    <x v="3"/>
  </r>
  <r>
    <x v="0"/>
    <x v="38"/>
    <x v="3"/>
  </r>
  <r>
    <x v="0"/>
    <x v="3"/>
    <x v="2"/>
  </r>
  <r>
    <x v="1"/>
    <x v="5"/>
    <x v="0"/>
  </r>
  <r>
    <x v="0"/>
    <x v="0"/>
    <x v="0"/>
  </r>
  <r>
    <x v="1"/>
    <x v="39"/>
    <x v="2"/>
  </r>
  <r>
    <x v="1"/>
    <x v="52"/>
    <x v="2"/>
  </r>
  <r>
    <x v="1"/>
    <x v="20"/>
    <x v="1"/>
  </r>
  <r>
    <x v="0"/>
    <x v="43"/>
    <x v="2"/>
  </r>
  <r>
    <x v="1"/>
    <x v="28"/>
    <x v="0"/>
  </r>
  <r>
    <x v="0"/>
    <x v="49"/>
    <x v="1"/>
  </r>
  <r>
    <x v="1"/>
    <x v="20"/>
    <x v="0"/>
  </r>
  <r>
    <x v="1"/>
    <x v="43"/>
    <x v="0"/>
  </r>
  <r>
    <x v="1"/>
    <x v="14"/>
    <x v="2"/>
  </r>
  <r>
    <x v="0"/>
    <x v="45"/>
    <x v="3"/>
  </r>
  <r>
    <x v="0"/>
    <x v="64"/>
    <x v="2"/>
  </r>
  <r>
    <x v="1"/>
    <x v="55"/>
    <x v="2"/>
  </r>
  <r>
    <x v="1"/>
    <x v="56"/>
    <x v="0"/>
  </r>
  <r>
    <x v="0"/>
    <x v="42"/>
    <x v="0"/>
  </r>
  <r>
    <x v="1"/>
    <x v="33"/>
    <x v="3"/>
  </r>
  <r>
    <x v="1"/>
    <x v="65"/>
    <x v="2"/>
  </r>
  <r>
    <x v="1"/>
    <x v="45"/>
    <x v="0"/>
  </r>
  <r>
    <x v="0"/>
    <x v="54"/>
    <x v="0"/>
  </r>
  <r>
    <x v="1"/>
    <x v="22"/>
    <x v="1"/>
  </r>
  <r>
    <x v="0"/>
    <x v="61"/>
    <x v="1"/>
  </r>
  <r>
    <x v="0"/>
    <x v="65"/>
    <x v="2"/>
  </r>
  <r>
    <x v="0"/>
    <x v="3"/>
    <x v="1"/>
  </r>
  <r>
    <x v="0"/>
    <x v="65"/>
    <x v="2"/>
  </r>
  <r>
    <x v="1"/>
    <x v="55"/>
    <x v="3"/>
  </r>
  <r>
    <x v="1"/>
    <x v="38"/>
    <x v="3"/>
  </r>
  <r>
    <x v="0"/>
    <x v="44"/>
    <x v="0"/>
  </r>
  <r>
    <x v="0"/>
    <x v="49"/>
    <x v="1"/>
  </r>
  <r>
    <x v="0"/>
    <x v="38"/>
    <x v="1"/>
  </r>
  <r>
    <x v="1"/>
    <x v="42"/>
    <x v="0"/>
  </r>
  <r>
    <x v="1"/>
    <x v="25"/>
    <x v="0"/>
  </r>
  <r>
    <x v="0"/>
    <x v="21"/>
    <x v="2"/>
  </r>
  <r>
    <x v="1"/>
    <x v="46"/>
    <x v="2"/>
  </r>
  <r>
    <x v="0"/>
    <x v="58"/>
    <x v="3"/>
  </r>
  <r>
    <x v="1"/>
    <x v="18"/>
    <x v="0"/>
  </r>
  <r>
    <x v="1"/>
    <x v="66"/>
    <x v="2"/>
  </r>
  <r>
    <x v="0"/>
    <x v="46"/>
    <x v="0"/>
  </r>
  <r>
    <x v="1"/>
    <x v="64"/>
    <x v="0"/>
  </r>
  <r>
    <x v="1"/>
    <x v="51"/>
    <x v="0"/>
  </r>
  <r>
    <x v="0"/>
    <x v="64"/>
    <x v="0"/>
  </r>
  <r>
    <x v="1"/>
    <x v="6"/>
    <x v="0"/>
  </r>
  <r>
    <x v="0"/>
    <x v="16"/>
    <x v="1"/>
  </r>
  <r>
    <x v="1"/>
    <x v="67"/>
    <x v="0"/>
  </r>
  <r>
    <x v="0"/>
    <x v="53"/>
    <x v="1"/>
  </r>
  <r>
    <x v="0"/>
    <x v="27"/>
    <x v="1"/>
  </r>
  <r>
    <x v="1"/>
    <x v="45"/>
    <x v="0"/>
  </r>
  <r>
    <x v="1"/>
    <x v="51"/>
    <x v="1"/>
  </r>
  <r>
    <x v="1"/>
    <x v="5"/>
    <x v="3"/>
  </r>
  <r>
    <x v="0"/>
    <x v="63"/>
    <x v="0"/>
  </r>
  <r>
    <x v="1"/>
    <x v="6"/>
    <x v="1"/>
  </r>
  <r>
    <x v="0"/>
    <x v="4"/>
    <x v="2"/>
  </r>
  <r>
    <x v="1"/>
    <x v="39"/>
    <x v="0"/>
  </r>
  <r>
    <x v="1"/>
    <x v="64"/>
    <x v="0"/>
  </r>
  <r>
    <x v="0"/>
    <x v="25"/>
    <x v="0"/>
  </r>
  <r>
    <x v="1"/>
    <x v="5"/>
    <x v="1"/>
  </r>
  <r>
    <x v="0"/>
    <x v="55"/>
    <x v="1"/>
  </r>
  <r>
    <x v="0"/>
    <x v="21"/>
    <x v="0"/>
  </r>
  <r>
    <x v="1"/>
    <x v="34"/>
    <x v="0"/>
  </r>
  <r>
    <x v="0"/>
    <x v="41"/>
    <x v="0"/>
  </r>
  <r>
    <x v="1"/>
    <x v="24"/>
    <x v="2"/>
  </r>
  <r>
    <x v="1"/>
    <x v="50"/>
    <x v="2"/>
  </r>
  <r>
    <x v="1"/>
    <x v="63"/>
    <x v="1"/>
  </r>
  <r>
    <x v="1"/>
    <x v="51"/>
    <x v="3"/>
  </r>
  <r>
    <x v="1"/>
    <x v="29"/>
    <x v="2"/>
  </r>
  <r>
    <x v="0"/>
    <x v="19"/>
    <x v="1"/>
  </r>
  <r>
    <x v="0"/>
    <x v="34"/>
    <x v="1"/>
  </r>
  <r>
    <x v="0"/>
    <x v="57"/>
    <x v="1"/>
  </r>
  <r>
    <x v="1"/>
    <x v="43"/>
    <x v="0"/>
  </r>
  <r>
    <x v="0"/>
    <x v="25"/>
    <x v="1"/>
  </r>
  <r>
    <x v="0"/>
    <x v="53"/>
    <x v="2"/>
  </r>
  <r>
    <x v="0"/>
    <x v="4"/>
    <x v="2"/>
  </r>
  <r>
    <x v="1"/>
    <x v="47"/>
    <x v="2"/>
  </r>
  <r>
    <x v="1"/>
    <x v="54"/>
    <x v="2"/>
  </r>
  <r>
    <x v="1"/>
    <x v="33"/>
    <x v="0"/>
  </r>
  <r>
    <x v="0"/>
    <x v="28"/>
    <x v="3"/>
  </r>
  <r>
    <x v="1"/>
    <x v="31"/>
    <x v="0"/>
  </r>
  <r>
    <x v="1"/>
    <x v="50"/>
    <x v="1"/>
  </r>
  <r>
    <x v="0"/>
    <x v="30"/>
    <x v="0"/>
  </r>
  <r>
    <x v="0"/>
    <x v="15"/>
    <x v="0"/>
  </r>
  <r>
    <x v="1"/>
    <x v="0"/>
    <x v="3"/>
  </r>
  <r>
    <x v="1"/>
    <x v="60"/>
    <x v="0"/>
  </r>
  <r>
    <x v="1"/>
    <x v="68"/>
    <x v="3"/>
  </r>
  <r>
    <x v="1"/>
    <x v="65"/>
    <x v="0"/>
  </r>
  <r>
    <x v="0"/>
    <x v="33"/>
    <x v="1"/>
  </r>
  <r>
    <x v="0"/>
    <x v="10"/>
    <x v="3"/>
  </r>
  <r>
    <x v="0"/>
    <x v="62"/>
    <x v="0"/>
  </r>
  <r>
    <x v="0"/>
    <x v="8"/>
    <x v="2"/>
  </r>
  <r>
    <x v="0"/>
    <x v="66"/>
    <x v="1"/>
  </r>
  <r>
    <x v="1"/>
    <x v="64"/>
    <x v="2"/>
  </r>
  <r>
    <x v="0"/>
    <x v="38"/>
    <x v="3"/>
  </r>
  <r>
    <x v="0"/>
    <x v="64"/>
    <x v="2"/>
  </r>
  <r>
    <x v="1"/>
    <x v="14"/>
    <x v="2"/>
  </r>
  <r>
    <x v="0"/>
    <x v="61"/>
    <x v="0"/>
  </r>
  <r>
    <x v="0"/>
    <x v="25"/>
    <x v="0"/>
  </r>
  <r>
    <x v="0"/>
    <x v="12"/>
    <x v="2"/>
  </r>
  <r>
    <x v="1"/>
    <x v="17"/>
    <x v="2"/>
  </r>
  <r>
    <x v="0"/>
    <x v="43"/>
    <x v="2"/>
  </r>
  <r>
    <x v="0"/>
    <x v="3"/>
    <x v="1"/>
  </r>
  <r>
    <x v="0"/>
    <x v="30"/>
    <x v="0"/>
  </r>
  <r>
    <x v="1"/>
    <x v="46"/>
    <x v="3"/>
  </r>
  <r>
    <x v="1"/>
    <x v="3"/>
    <x v="1"/>
  </r>
  <r>
    <x v="0"/>
    <x v="45"/>
    <x v="0"/>
  </r>
  <r>
    <x v="1"/>
    <x v="65"/>
    <x v="1"/>
  </r>
  <r>
    <x v="0"/>
    <x v="61"/>
    <x v="0"/>
  </r>
  <r>
    <x v="1"/>
    <x v="47"/>
    <x v="0"/>
  </r>
  <r>
    <x v="1"/>
    <x v="65"/>
    <x v="0"/>
  </r>
  <r>
    <x v="0"/>
    <x v="19"/>
    <x v="0"/>
  </r>
  <r>
    <x v="0"/>
    <x v="53"/>
    <x v="0"/>
  </r>
  <r>
    <x v="1"/>
    <x v="66"/>
    <x v="3"/>
  </r>
  <r>
    <x v="1"/>
    <x v="39"/>
    <x v="2"/>
  </r>
  <r>
    <x v="0"/>
    <x v="44"/>
    <x v="3"/>
  </r>
  <r>
    <x v="1"/>
    <x v="43"/>
    <x v="0"/>
  </r>
  <r>
    <x v="1"/>
    <x v="28"/>
    <x v="0"/>
  </r>
  <r>
    <x v="1"/>
    <x v="31"/>
    <x v="3"/>
  </r>
  <r>
    <x v="1"/>
    <x v="1"/>
    <x v="0"/>
  </r>
  <r>
    <x v="0"/>
    <x v="1"/>
    <x v="0"/>
  </r>
  <r>
    <x v="0"/>
    <x v="6"/>
    <x v="0"/>
  </r>
  <r>
    <x v="1"/>
    <x v="69"/>
    <x v="0"/>
  </r>
  <r>
    <x v="1"/>
    <x v="45"/>
    <x v="0"/>
  </r>
  <r>
    <x v="1"/>
    <x v="54"/>
    <x v="0"/>
  </r>
  <r>
    <x v="0"/>
    <x v="40"/>
    <x v="2"/>
  </r>
  <r>
    <x v="0"/>
    <x v="40"/>
    <x v="0"/>
  </r>
  <r>
    <x v="1"/>
    <x v="0"/>
    <x v="0"/>
  </r>
  <r>
    <x v="0"/>
    <x v="1"/>
    <x v="0"/>
  </r>
  <r>
    <x v="0"/>
    <x v="22"/>
    <x v="0"/>
  </r>
  <r>
    <x v="0"/>
    <x v="57"/>
    <x v="0"/>
  </r>
  <r>
    <x v="0"/>
    <x v="55"/>
    <x v="3"/>
  </r>
  <r>
    <x v="1"/>
    <x v="4"/>
    <x v="0"/>
  </r>
  <r>
    <x v="1"/>
    <x v="51"/>
    <x v="2"/>
  </r>
  <r>
    <x v="1"/>
    <x v="55"/>
    <x v="0"/>
  </r>
  <r>
    <x v="1"/>
    <x v="41"/>
    <x v="1"/>
  </r>
  <r>
    <x v="1"/>
    <x v="50"/>
    <x v="2"/>
  </r>
  <r>
    <x v="1"/>
    <x v="13"/>
    <x v="1"/>
  </r>
  <r>
    <x v="0"/>
    <x v="70"/>
    <x v="0"/>
  </r>
  <r>
    <x v="0"/>
    <x v="32"/>
    <x v="0"/>
  </r>
  <r>
    <x v="1"/>
    <x v="30"/>
    <x v="1"/>
  </r>
  <r>
    <x v="1"/>
    <x v="26"/>
    <x v="0"/>
  </r>
  <r>
    <x v="1"/>
    <x v="10"/>
    <x v="1"/>
  </r>
  <r>
    <x v="0"/>
    <x v="54"/>
    <x v="2"/>
  </r>
  <r>
    <x v="0"/>
    <x v="34"/>
    <x v="0"/>
  </r>
  <r>
    <x v="0"/>
    <x v="40"/>
    <x v="0"/>
  </r>
  <r>
    <x v="0"/>
    <x v="5"/>
    <x v="0"/>
  </r>
  <r>
    <x v="1"/>
    <x v="25"/>
    <x v="0"/>
  </r>
  <r>
    <x v="0"/>
    <x v="49"/>
    <x v="3"/>
  </r>
  <r>
    <x v="0"/>
    <x v="48"/>
    <x v="3"/>
  </r>
  <r>
    <x v="1"/>
    <x v="41"/>
    <x v="0"/>
  </r>
  <r>
    <x v="0"/>
    <x v="55"/>
    <x v="1"/>
  </r>
  <r>
    <x v="1"/>
    <x v="36"/>
    <x v="3"/>
  </r>
  <r>
    <x v="1"/>
    <x v="38"/>
    <x v="0"/>
  </r>
  <r>
    <x v="0"/>
    <x v="61"/>
    <x v="3"/>
  </r>
  <r>
    <x v="0"/>
    <x v="24"/>
    <x v="1"/>
  </r>
  <r>
    <x v="1"/>
    <x v="65"/>
    <x v="2"/>
  </r>
  <r>
    <x v="1"/>
    <x v="21"/>
    <x v="3"/>
  </r>
  <r>
    <x v="1"/>
    <x v="60"/>
    <x v="2"/>
  </r>
  <r>
    <x v="0"/>
    <x v="56"/>
    <x v="0"/>
  </r>
  <r>
    <x v="1"/>
    <x v="40"/>
    <x v="1"/>
  </r>
  <r>
    <x v="1"/>
    <x v="37"/>
    <x v="3"/>
  </r>
  <r>
    <x v="1"/>
    <x v="40"/>
    <x v="0"/>
  </r>
  <r>
    <x v="1"/>
    <x v="8"/>
    <x v="0"/>
  </r>
  <r>
    <x v="0"/>
    <x v="19"/>
    <x v="1"/>
  </r>
  <r>
    <x v="1"/>
    <x v="31"/>
    <x v="0"/>
  </r>
  <r>
    <x v="1"/>
    <x v="35"/>
    <x v="0"/>
  </r>
  <r>
    <x v="0"/>
    <x v="48"/>
    <x v="3"/>
  </r>
  <r>
    <x v="1"/>
    <x v="51"/>
    <x v="0"/>
  </r>
  <r>
    <x v="1"/>
    <x v="2"/>
    <x v="3"/>
  </r>
  <r>
    <x v="0"/>
    <x v="36"/>
    <x v="0"/>
  </r>
  <r>
    <x v="0"/>
    <x v="54"/>
    <x v="3"/>
  </r>
  <r>
    <x v="1"/>
    <x v="27"/>
    <x v="1"/>
  </r>
  <r>
    <x v="0"/>
    <x v="52"/>
    <x v="0"/>
  </r>
  <r>
    <x v="1"/>
    <x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2">
  <location ref="A3:F29" firstHeaderRow="1" firstDataRow="2" firstDataCol="1"/>
  <pivotFields count="3">
    <pivotField axis="axisRow" showAll="0">
      <items count="3">
        <item x="1"/>
        <item x="0"/>
        <item t="default"/>
      </items>
    </pivotField>
    <pivotField axis="axisRow" dataField="1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6">
        <item x="1"/>
        <item x="2"/>
        <item x="3"/>
        <item x="0"/>
        <item m="1" x="4"/>
        <item t="default"/>
      </items>
    </pivotField>
  </pivotFields>
  <rowFields count="2">
    <field x="1"/>
    <field x="0"/>
  </rowFields>
  <rowItems count="25"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Promedio de edad" fld="1" subtotal="average" baseField="1" baseItem="1"/>
  </dataFields>
  <chartFormats count="4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1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F7" firstHeaderRow="1" firstDataRow="2" firstDataCol="1"/>
  <pivotFields count="3">
    <pivotField axis="axisRow" showAll="0">
      <items count="3">
        <item x="1"/>
        <item x="0"/>
        <item t="default"/>
      </items>
    </pivotField>
    <pivotField dataField="1" showAll="0"/>
    <pivotField axis="axisCol" showAll="0">
      <items count="6">
        <item x="1"/>
        <item x="2"/>
        <item x="3"/>
        <item x="0"/>
        <item m="1" x="4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Promedio de edad" fld="1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>
      <selection activeCell="A19" sqref="A19"/>
    </sheetView>
  </sheetViews>
  <sheetFormatPr baseColWidth="10" defaultColWidth="9.140625" defaultRowHeight="15" x14ac:dyDescent="0.25"/>
  <sheetData>
    <row r="1" spans="1:5" x14ac:dyDescent="0.25">
      <c r="B1" t="s">
        <v>17</v>
      </c>
      <c r="C1" t="s">
        <v>16</v>
      </c>
      <c r="D1" t="s">
        <v>18</v>
      </c>
      <c r="E1" t="s">
        <v>19</v>
      </c>
    </row>
    <row r="2" spans="1:5" ht="14.45" x14ac:dyDescent="0.3">
      <c r="A2" t="s">
        <v>20</v>
      </c>
      <c r="B2" s="4">
        <v>5.4</v>
      </c>
      <c r="C2" s="4"/>
      <c r="D2" s="4">
        <v>2.95</v>
      </c>
      <c r="E2" s="4">
        <f>SUM(B2:D2)</f>
        <v>8.3500000000000014</v>
      </c>
    </row>
    <row r="3" spans="1:5" ht="14.45" x14ac:dyDescent="0.3">
      <c r="A3" t="s">
        <v>9</v>
      </c>
      <c r="B3" s="4">
        <v>12.4</v>
      </c>
      <c r="C3" s="4"/>
      <c r="D3" s="4">
        <v>3.15</v>
      </c>
      <c r="E3" s="4">
        <f t="shared" ref="E3:E8" si="0">SUM(B3:D3)</f>
        <v>15.55</v>
      </c>
    </row>
    <row r="4" spans="1:5" ht="14.45" x14ac:dyDescent="0.3">
      <c r="A4" t="s">
        <v>21</v>
      </c>
      <c r="B4" s="4">
        <v>1.5</v>
      </c>
      <c r="C4" s="4">
        <v>2.1</v>
      </c>
      <c r="D4" s="4"/>
      <c r="E4" s="4">
        <f t="shared" si="0"/>
        <v>3.6</v>
      </c>
    </row>
    <row r="5" spans="1:5" ht="14.45" x14ac:dyDescent="0.3">
      <c r="A5" t="s">
        <v>22</v>
      </c>
      <c r="B5" s="4">
        <v>14</v>
      </c>
      <c r="C5" s="4"/>
      <c r="D5" s="4"/>
      <c r="E5" s="4">
        <f t="shared" si="0"/>
        <v>14</v>
      </c>
    </row>
    <row r="6" spans="1:5" ht="14.45" x14ac:dyDescent="0.3">
      <c r="A6" t="s">
        <v>23</v>
      </c>
      <c r="B6" s="4">
        <v>2</v>
      </c>
      <c r="C6" s="4"/>
      <c r="D6" s="4"/>
      <c r="E6" s="4">
        <f t="shared" si="0"/>
        <v>2</v>
      </c>
    </row>
    <row r="7" spans="1:5" x14ac:dyDescent="0.25">
      <c r="A7" t="s">
        <v>24</v>
      </c>
      <c r="B7" s="4"/>
      <c r="C7" s="4"/>
      <c r="D7" s="4"/>
      <c r="E7" s="4">
        <f t="shared" si="0"/>
        <v>0</v>
      </c>
    </row>
    <row r="8" spans="1:5" ht="14.45" x14ac:dyDescent="0.3">
      <c r="A8" t="s">
        <v>12</v>
      </c>
      <c r="B8" s="4"/>
      <c r="C8" s="4"/>
      <c r="D8" s="4"/>
      <c r="E8" s="4">
        <f t="shared" si="0"/>
        <v>0</v>
      </c>
    </row>
    <row r="9" spans="1:5" ht="14.45" x14ac:dyDescent="0.3">
      <c r="A9" t="s">
        <v>90</v>
      </c>
      <c r="B9" s="4">
        <f>SUM(B2:B8)</f>
        <v>35.299999999999997</v>
      </c>
      <c r="C9" s="4">
        <f t="shared" ref="C9:D9" si="1">SUM(C2:C8)</f>
        <v>2.1</v>
      </c>
      <c r="D9" s="4">
        <f t="shared" si="1"/>
        <v>6.1</v>
      </c>
      <c r="E9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ht="14.45" x14ac:dyDescent="0.3">
      <c r="A2">
        <v>42</v>
      </c>
    </row>
    <row r="3" spans="1:1" ht="14.45" x14ac:dyDescent="0.3">
      <c r="A3">
        <v>36</v>
      </c>
    </row>
    <row r="4" spans="1:1" ht="14.45" x14ac:dyDescent="0.3">
      <c r="A4">
        <v>39</v>
      </c>
    </row>
    <row r="5" spans="1:1" ht="14.45" x14ac:dyDescent="0.3">
      <c r="A5">
        <v>36</v>
      </c>
    </row>
    <row r="6" spans="1:1" ht="14.45" x14ac:dyDescent="0.3">
      <c r="A6">
        <v>42</v>
      </c>
    </row>
    <row r="7" spans="1:1" ht="14.45" x14ac:dyDescent="0.3">
      <c r="A7">
        <v>43</v>
      </c>
    </row>
    <row r="8" spans="1:1" ht="14.45" x14ac:dyDescent="0.3">
      <c r="A8">
        <v>40</v>
      </c>
    </row>
    <row r="9" spans="1:1" ht="14.45" x14ac:dyDescent="0.3">
      <c r="A9">
        <v>43</v>
      </c>
    </row>
    <row r="10" spans="1:1" ht="14.45" x14ac:dyDescent="0.3">
      <c r="A10">
        <v>37</v>
      </c>
    </row>
    <row r="11" spans="1:1" ht="14.45" x14ac:dyDescent="0.3">
      <c r="A11">
        <v>41</v>
      </c>
    </row>
    <row r="12" spans="1:1" ht="14.45" x14ac:dyDescent="0.3">
      <c r="A12">
        <v>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6" x14ac:dyDescent="0.25">
      <c r="C1" t="s">
        <v>47</v>
      </c>
      <c r="D1" t="s">
        <v>42</v>
      </c>
      <c r="E1" t="s">
        <v>48</v>
      </c>
      <c r="F1" t="s">
        <v>49</v>
      </c>
    </row>
    <row r="2" spans="1:6" x14ac:dyDescent="0.25">
      <c r="A2" t="s">
        <v>43</v>
      </c>
      <c r="B2">
        <v>1991</v>
      </c>
      <c r="C2">
        <f ca="1">RAND()*25</f>
        <v>16.919277137064231</v>
      </c>
      <c r="D2">
        <f t="shared" ref="D2:F2" ca="1" si="0">RAND()*25</f>
        <v>21.765660111206877</v>
      </c>
      <c r="E2">
        <f t="shared" ca="1" si="0"/>
        <v>20.988755036386799</v>
      </c>
      <c r="F2">
        <f t="shared" ca="1" si="0"/>
        <v>5.4243163777493937</v>
      </c>
    </row>
    <row r="3" spans="1:6" ht="14.45" x14ac:dyDescent="0.3">
      <c r="B3">
        <v>2001</v>
      </c>
      <c r="C3">
        <f t="shared" ref="C3:F13" ca="1" si="1">RAND()*25</f>
        <v>20.326060597166247</v>
      </c>
      <c r="D3">
        <f t="shared" ca="1" si="1"/>
        <v>3.8676255126513182</v>
      </c>
      <c r="E3">
        <f t="shared" ca="1" si="1"/>
        <v>8.9059398540127948</v>
      </c>
      <c r="F3">
        <f t="shared" ca="1" si="1"/>
        <v>7.4348702854843047</v>
      </c>
    </row>
    <row r="4" spans="1:6" ht="14.45" x14ac:dyDescent="0.3">
      <c r="B4">
        <v>2009</v>
      </c>
      <c r="C4">
        <f t="shared" ca="1" si="1"/>
        <v>8.5796802488401305</v>
      </c>
      <c r="D4">
        <f t="shared" ca="1" si="1"/>
        <v>21.676504903624814</v>
      </c>
      <c r="E4">
        <f t="shared" ca="1" si="1"/>
        <v>11.912113756539396</v>
      </c>
      <c r="F4">
        <f t="shared" ca="1" si="1"/>
        <v>10.654432648532822</v>
      </c>
    </row>
    <row r="5" spans="1:6" ht="14.45" x14ac:dyDescent="0.3">
      <c r="A5" t="s">
        <v>44</v>
      </c>
      <c r="B5">
        <v>1991</v>
      </c>
      <c r="C5">
        <f t="shared" ca="1" si="1"/>
        <v>4.230823518665594</v>
      </c>
      <c r="D5">
        <f t="shared" ca="1" si="1"/>
        <v>8.2379532672389821</v>
      </c>
      <c r="E5">
        <f t="shared" ca="1" si="1"/>
        <v>3.5609891287634143</v>
      </c>
      <c r="F5">
        <f t="shared" ca="1" si="1"/>
        <v>15.786378890209699</v>
      </c>
    </row>
    <row r="6" spans="1:6" ht="14.45" x14ac:dyDescent="0.3">
      <c r="B6">
        <v>2001</v>
      </c>
      <c r="C6">
        <f t="shared" ca="1" si="1"/>
        <v>23.06470362058581</v>
      </c>
      <c r="D6">
        <f t="shared" ca="1" si="1"/>
        <v>8.9686782887271033</v>
      </c>
      <c r="E6">
        <f t="shared" ca="1" si="1"/>
        <v>17.131080616407086</v>
      </c>
      <c r="F6">
        <f t="shared" ca="1" si="1"/>
        <v>9.5458164222703648</v>
      </c>
    </row>
    <row r="7" spans="1:6" ht="14.45" x14ac:dyDescent="0.3">
      <c r="B7">
        <v>2009</v>
      </c>
      <c r="C7">
        <f t="shared" ca="1" si="1"/>
        <v>4.8345535199459384</v>
      </c>
      <c r="D7">
        <f t="shared" ca="1" si="1"/>
        <v>19.485131521833551</v>
      </c>
      <c r="E7">
        <f t="shared" ca="1" si="1"/>
        <v>22.487891565816149</v>
      </c>
      <c r="F7">
        <f t="shared" ca="1" si="1"/>
        <v>11.382059158716931</v>
      </c>
    </row>
    <row r="8" spans="1:6" ht="14.45" x14ac:dyDescent="0.3">
      <c r="A8" t="s">
        <v>45</v>
      </c>
      <c r="B8">
        <v>1991</v>
      </c>
      <c r="C8">
        <f t="shared" ca="1" si="1"/>
        <v>21.796739745313925</v>
      </c>
      <c r="D8">
        <f t="shared" ca="1" si="1"/>
        <v>6.6395695926034035</v>
      </c>
      <c r="E8">
        <f t="shared" ca="1" si="1"/>
        <v>23.524682166870949</v>
      </c>
      <c r="F8">
        <f t="shared" ca="1" si="1"/>
        <v>5.4503202061084002</v>
      </c>
    </row>
    <row r="9" spans="1:6" ht="14.45" x14ac:dyDescent="0.3">
      <c r="B9">
        <v>2001</v>
      </c>
      <c r="C9">
        <f t="shared" ca="1" si="1"/>
        <v>21.604730258280494</v>
      </c>
      <c r="D9">
        <f t="shared" ca="1" si="1"/>
        <v>6.6184967445557605</v>
      </c>
      <c r="E9">
        <f t="shared" ca="1" si="1"/>
        <v>14.558639367658039</v>
      </c>
      <c r="F9">
        <f t="shared" ca="1" si="1"/>
        <v>14.66816099164757</v>
      </c>
    </row>
    <row r="10" spans="1:6" ht="14.45" x14ac:dyDescent="0.3">
      <c r="B10">
        <v>2009</v>
      </c>
      <c r="C10">
        <f t="shared" ca="1" si="1"/>
        <v>4.9646363319522493</v>
      </c>
      <c r="D10">
        <f t="shared" ca="1" si="1"/>
        <v>11.27568355626091</v>
      </c>
      <c r="E10">
        <f t="shared" ca="1" si="1"/>
        <v>7.2578580297070978</v>
      </c>
      <c r="F10">
        <f t="shared" ca="1" si="1"/>
        <v>17.304925710063539</v>
      </c>
    </row>
    <row r="11" spans="1:6" ht="14.45" x14ac:dyDescent="0.3">
      <c r="A11" t="s">
        <v>46</v>
      </c>
      <c r="B11">
        <v>1991</v>
      </c>
      <c r="C11">
        <f t="shared" ca="1" si="1"/>
        <v>2.8486749481507534</v>
      </c>
      <c r="D11">
        <f t="shared" ca="1" si="1"/>
        <v>7.8692288649736239</v>
      </c>
      <c r="E11">
        <f t="shared" ca="1" si="1"/>
        <v>8.0741032101042247</v>
      </c>
      <c r="F11">
        <f t="shared" ca="1" si="1"/>
        <v>1.5325964220037429</v>
      </c>
    </row>
    <row r="12" spans="1:6" ht="14.45" x14ac:dyDescent="0.3">
      <c r="B12">
        <v>2001</v>
      </c>
      <c r="C12">
        <f t="shared" ca="1" si="1"/>
        <v>0.80848645392175011</v>
      </c>
      <c r="D12">
        <f t="shared" ca="1" si="1"/>
        <v>15.09483151006061</v>
      </c>
      <c r="E12">
        <f t="shared" ca="1" si="1"/>
        <v>12.725241802781623</v>
      </c>
      <c r="F12">
        <f t="shared" ca="1" si="1"/>
        <v>6.8818974291351118</v>
      </c>
    </row>
    <row r="13" spans="1:6" ht="14.45" x14ac:dyDescent="0.3">
      <c r="B13">
        <v>2009</v>
      </c>
      <c r="C13">
        <f t="shared" ca="1" si="1"/>
        <v>10.869463214648967</v>
      </c>
      <c r="D13">
        <f t="shared" ca="1" si="1"/>
        <v>24.995956958815803</v>
      </c>
      <c r="E13">
        <f t="shared" ca="1" si="1"/>
        <v>15.529700924901674</v>
      </c>
      <c r="F13">
        <f t="shared" ca="1" si="1"/>
        <v>4.0706564354130004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160" zoomScaleNormal="160" workbookViewId="0">
      <selection activeCell="D7" sqref="D7"/>
    </sheetView>
  </sheetViews>
  <sheetFormatPr baseColWidth="10" defaultColWidth="9.140625" defaultRowHeight="15" x14ac:dyDescent="0.25"/>
  <cols>
    <col min="1" max="1" width="11.5703125" customWidth="1"/>
    <col min="2" max="2" width="11.140625" customWidth="1"/>
  </cols>
  <sheetData>
    <row r="1" spans="1:7" x14ac:dyDescent="0.25">
      <c r="A1" t="s">
        <v>50</v>
      </c>
      <c r="B1" t="s">
        <v>51</v>
      </c>
      <c r="C1" t="s">
        <v>52</v>
      </c>
    </row>
    <row r="2" spans="1:7" ht="14.45" x14ac:dyDescent="0.3">
      <c r="A2" s="1">
        <v>42297</v>
      </c>
      <c r="B2" s="1">
        <v>42302</v>
      </c>
      <c r="C2">
        <f>IF(B2="","",B2-A2+1)</f>
        <v>6</v>
      </c>
    </row>
    <row r="3" spans="1:7" ht="14.45" x14ac:dyDescent="0.3">
      <c r="A3" s="1">
        <v>42297</v>
      </c>
      <c r="B3" s="1">
        <v>42301</v>
      </c>
      <c r="C3">
        <f t="shared" ref="C3:C4" si="0">IF(B3="","",B3-A3+1)</f>
        <v>5</v>
      </c>
      <c r="G3" t="s">
        <v>0</v>
      </c>
    </row>
    <row r="4" spans="1:7" ht="14.45" x14ac:dyDescent="0.3">
      <c r="A4" s="1">
        <v>42297</v>
      </c>
      <c r="B4" s="1">
        <v>42304</v>
      </c>
      <c r="C4">
        <f t="shared" si="0"/>
        <v>8</v>
      </c>
    </row>
    <row r="13" spans="1:7" ht="14.45" x14ac:dyDescent="0.3">
      <c r="C13" t="s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45" zoomScaleNormal="145" workbookViewId="0">
      <selection activeCell="G13" sqref="G13"/>
    </sheetView>
  </sheetViews>
  <sheetFormatPr baseColWidth="10" defaultColWidth="9.140625" defaultRowHeight="15" x14ac:dyDescent="0.25"/>
  <sheetData>
    <row r="1" spans="1:4" x14ac:dyDescent="0.25">
      <c r="A1" t="s">
        <v>40</v>
      </c>
      <c r="B1" t="s">
        <v>53</v>
      </c>
      <c r="C1" t="s">
        <v>54</v>
      </c>
      <c r="D1" t="s">
        <v>55</v>
      </c>
    </row>
    <row r="2" spans="1:4" ht="14.45" x14ac:dyDescent="0.3">
      <c r="A2">
        <v>88</v>
      </c>
      <c r="B2">
        <v>1.88</v>
      </c>
      <c r="C2">
        <f>A2/B2^2</f>
        <v>24.898143956541425</v>
      </c>
      <c r="D2" t="str">
        <f>IF(C2&lt;18.5,"bajo peso",IF(C2&lt;25,"peso normal","sobrepeso"))</f>
        <v>peso normal</v>
      </c>
    </row>
    <row r="3" spans="1:4" ht="14.45" x14ac:dyDescent="0.3">
      <c r="A3">
        <f ca="1">50+RAND()*50</f>
        <v>53.835791260761908</v>
      </c>
      <c r="B3">
        <f ca="1">1.5+RAND()/2</f>
        <v>1.6782309296050411</v>
      </c>
      <c r="C3">
        <f t="shared" ref="C3:C12" ca="1" si="0">A3/B3^2</f>
        <v>19.114707597765804</v>
      </c>
      <c r="D3" t="str">
        <f t="shared" ref="D3:D12" ca="1" si="1">IF(C3&lt;18.5,"bajo peso",IF(C3&lt;25,"peso normal","sobrepeso"))</f>
        <v>peso normal</v>
      </c>
    </row>
    <row r="4" spans="1:4" ht="14.45" x14ac:dyDescent="0.3">
      <c r="A4">
        <f t="shared" ref="A4:A12" ca="1" si="2">50+RAND()*50</f>
        <v>71.662218295138572</v>
      </c>
      <c r="B4">
        <f t="shared" ref="B4:B12" ca="1" si="3">1.5+RAND()/2</f>
        <v>1.9199090843209858</v>
      </c>
      <c r="C4">
        <f t="shared" ca="1" si="0"/>
        <v>19.441461985654588</v>
      </c>
      <c r="D4" t="str">
        <f t="shared" ca="1" si="1"/>
        <v>peso normal</v>
      </c>
    </row>
    <row r="5" spans="1:4" ht="14.45" x14ac:dyDescent="0.3">
      <c r="A5">
        <f t="shared" ca="1" si="2"/>
        <v>84.316237125993879</v>
      </c>
      <c r="B5">
        <f t="shared" ca="1" si="3"/>
        <v>1.7233362680308546</v>
      </c>
      <c r="C5">
        <f t="shared" ca="1" si="0"/>
        <v>28.390377068759111</v>
      </c>
      <c r="D5" t="str">
        <f t="shared" ca="1" si="1"/>
        <v>sobrepeso</v>
      </c>
    </row>
    <row r="6" spans="1:4" ht="14.45" x14ac:dyDescent="0.3">
      <c r="A6">
        <f t="shared" ca="1" si="2"/>
        <v>94.893181821942079</v>
      </c>
      <c r="B6">
        <f t="shared" ca="1" si="3"/>
        <v>1.6437470048478986</v>
      </c>
      <c r="C6">
        <f t="shared" ca="1" si="0"/>
        <v>35.120853382547608</v>
      </c>
      <c r="D6" t="str">
        <f t="shared" ca="1" si="1"/>
        <v>sobrepeso</v>
      </c>
    </row>
    <row r="7" spans="1:4" ht="14.45" x14ac:dyDescent="0.3">
      <c r="A7">
        <f t="shared" ca="1" si="2"/>
        <v>75.290720099670267</v>
      </c>
      <c r="B7">
        <f t="shared" ca="1" si="3"/>
        <v>1.8740310957438551</v>
      </c>
      <c r="C7">
        <f t="shared" ca="1" si="0"/>
        <v>21.438177636941322</v>
      </c>
      <c r="D7" t="str">
        <f t="shared" ca="1" si="1"/>
        <v>peso normal</v>
      </c>
    </row>
    <row r="8" spans="1:4" ht="14.45" x14ac:dyDescent="0.3">
      <c r="A8">
        <f t="shared" ca="1" si="2"/>
        <v>93.27587917952961</v>
      </c>
      <c r="B8">
        <f t="shared" ca="1" si="3"/>
        <v>1.7166103521161402</v>
      </c>
      <c r="C8">
        <f t="shared" ca="1" si="0"/>
        <v>31.653803114935489</v>
      </c>
      <c r="D8" t="str">
        <f t="shared" ca="1" si="1"/>
        <v>sobrepeso</v>
      </c>
    </row>
    <row r="9" spans="1:4" ht="14.45" x14ac:dyDescent="0.3">
      <c r="A9">
        <f t="shared" ca="1" si="2"/>
        <v>71.328958829021389</v>
      </c>
      <c r="B9">
        <f t="shared" ca="1" si="3"/>
        <v>1.9503887414001526</v>
      </c>
      <c r="C9">
        <f t="shared" ca="1" si="0"/>
        <v>18.750960637495876</v>
      </c>
      <c r="D9" t="str">
        <f t="shared" ca="1" si="1"/>
        <v>peso normal</v>
      </c>
    </row>
    <row r="10" spans="1:4" ht="14.45" x14ac:dyDescent="0.3">
      <c r="A10">
        <f t="shared" ca="1" si="2"/>
        <v>76.215890550750203</v>
      </c>
      <c r="B10">
        <f t="shared" ca="1" si="3"/>
        <v>1.7032182345910964</v>
      </c>
      <c r="C10">
        <f t="shared" ca="1" si="0"/>
        <v>26.272713658585236</v>
      </c>
      <c r="D10" t="str">
        <f t="shared" ca="1" si="1"/>
        <v>sobrepeso</v>
      </c>
    </row>
    <row r="11" spans="1:4" ht="14.45" x14ac:dyDescent="0.3">
      <c r="A11">
        <f t="shared" ca="1" si="2"/>
        <v>91.440968247421253</v>
      </c>
      <c r="B11">
        <f t="shared" ca="1" si="3"/>
        <v>1.6063881082105365</v>
      </c>
      <c r="C11">
        <f t="shared" ca="1" si="0"/>
        <v>35.435605255870705</v>
      </c>
      <c r="D11" t="str">
        <f t="shared" ca="1" si="1"/>
        <v>sobrepeso</v>
      </c>
    </row>
    <row r="12" spans="1:4" ht="14.45" x14ac:dyDescent="0.3">
      <c r="A12">
        <f t="shared" ca="1" si="2"/>
        <v>70.665322653642974</v>
      </c>
      <c r="B12">
        <f t="shared" ca="1" si="3"/>
        <v>1.5399351197244571</v>
      </c>
      <c r="C12">
        <f t="shared" ca="1" si="0"/>
        <v>29.798986885210009</v>
      </c>
      <c r="D12" t="str">
        <f t="shared" ca="1" si="1"/>
        <v>sobrepeso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B1" zoomScale="160" zoomScaleNormal="160" workbookViewId="0">
      <selection activeCell="E2" sqref="E2"/>
    </sheetView>
  </sheetViews>
  <sheetFormatPr baseColWidth="10" defaultColWidth="9.140625" defaultRowHeight="15" x14ac:dyDescent="0.25"/>
  <sheetData>
    <row r="1" spans="1:5" x14ac:dyDescent="0.3">
      <c r="A1" t="s">
        <v>56</v>
      </c>
      <c r="B1" t="s">
        <v>2</v>
      </c>
      <c r="C1" t="s">
        <v>3</v>
      </c>
      <c r="D1" t="s">
        <v>4</v>
      </c>
      <c r="E1" t="s">
        <v>28</v>
      </c>
    </row>
    <row r="2" spans="1:5" x14ac:dyDescent="0.3">
      <c r="A2" t="s">
        <v>5</v>
      </c>
      <c r="B2">
        <v>20</v>
      </c>
      <c r="C2">
        <v>20</v>
      </c>
      <c r="D2">
        <v>20</v>
      </c>
      <c r="E2" s="2">
        <f t="shared" ref="E2:E5" si="0">AVERAGE(B2:D2)</f>
        <v>20</v>
      </c>
    </row>
    <row r="3" spans="1:5" x14ac:dyDescent="0.3">
      <c r="A3" t="s">
        <v>6</v>
      </c>
      <c r="B3">
        <f ca="1">INT(RAND()*20)</f>
        <v>0</v>
      </c>
      <c r="C3">
        <f t="shared" ref="C3:D3" ca="1" si="1">INT(RAND()*20)</f>
        <v>10</v>
      </c>
      <c r="D3">
        <f t="shared" ca="1" si="1"/>
        <v>1</v>
      </c>
      <c r="E3" s="2">
        <f t="shared" ca="1" si="0"/>
        <v>3.6666666666666665</v>
      </c>
    </row>
    <row r="4" spans="1:5" x14ac:dyDescent="0.3">
      <c r="A4" t="s">
        <v>7</v>
      </c>
      <c r="B4">
        <f t="shared" ref="B4:D5" ca="1" si="2">INT(RAND()*20)</f>
        <v>15</v>
      </c>
      <c r="C4">
        <f t="shared" ca="1" si="2"/>
        <v>16</v>
      </c>
      <c r="D4">
        <f t="shared" ca="1" si="2"/>
        <v>17</v>
      </c>
      <c r="E4" s="2">
        <f t="shared" ca="1" si="0"/>
        <v>16</v>
      </c>
    </row>
    <row r="5" spans="1:5" x14ac:dyDescent="0.3">
      <c r="A5" t="s">
        <v>8</v>
      </c>
      <c r="B5">
        <f t="shared" ca="1" si="2"/>
        <v>7</v>
      </c>
      <c r="C5">
        <f t="shared" ca="1" si="2"/>
        <v>16</v>
      </c>
      <c r="D5">
        <f t="shared" ca="1" si="2"/>
        <v>1</v>
      </c>
      <c r="E5" s="2">
        <f t="shared" ca="1" si="0"/>
        <v>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145" zoomScaleNormal="145" workbookViewId="0">
      <selection activeCell="E2" sqref="E2"/>
    </sheetView>
  </sheetViews>
  <sheetFormatPr baseColWidth="10" defaultColWidth="9.140625" defaultRowHeight="15" x14ac:dyDescent="0.25"/>
  <sheetData>
    <row r="1" spans="1:5" x14ac:dyDescent="0.3">
      <c r="A1" t="str">
        <f>exres1!A1</f>
        <v>NOMBRE</v>
      </c>
      <c r="B1" t="s">
        <v>2</v>
      </c>
      <c r="C1" t="s">
        <v>3</v>
      </c>
      <c r="D1" t="s">
        <v>4</v>
      </c>
      <c r="E1" t="s">
        <v>28</v>
      </c>
    </row>
    <row r="2" spans="1:5" x14ac:dyDescent="0.3">
      <c r="A2" t="str">
        <f>exres1!A2</f>
        <v>MAX</v>
      </c>
      <c r="B2">
        <v>15</v>
      </c>
      <c r="C2">
        <v>45</v>
      </c>
      <c r="D2">
        <v>30</v>
      </c>
      <c r="E2">
        <f>SUM(B2:D2)/SUM($B$2:$D$2)*20</f>
        <v>20</v>
      </c>
    </row>
    <row r="3" spans="1:5" x14ac:dyDescent="0.3">
      <c r="A3" t="str">
        <f>exres1!A3</f>
        <v>a</v>
      </c>
      <c r="B3">
        <f ca="1">INT(RAND()*B$2)</f>
        <v>1</v>
      </c>
      <c r="C3">
        <f t="shared" ref="C3:D3" ca="1" si="0">INT(RAND()*C$2)</f>
        <v>13</v>
      </c>
      <c r="D3">
        <f t="shared" ca="1" si="0"/>
        <v>20</v>
      </c>
      <c r="E3">
        <f ca="1">SUM(B3:D3)/SUM($B$2:$D$2)*20</f>
        <v>7.5555555555555554</v>
      </c>
    </row>
    <row r="4" spans="1:5" x14ac:dyDescent="0.3">
      <c r="A4" t="str">
        <f>exres1!A4</f>
        <v>b</v>
      </c>
      <c r="B4">
        <f t="shared" ref="B4:D5" ca="1" si="1">INT(RAND()*B$2)</f>
        <v>3</v>
      </c>
      <c r="C4">
        <f t="shared" ca="1" si="1"/>
        <v>44</v>
      </c>
      <c r="D4">
        <f t="shared" ca="1" si="1"/>
        <v>14</v>
      </c>
      <c r="E4">
        <f t="shared" ref="E4:E5" ca="1" si="2">SUM(B4:D4)/SUM($B$2:$D$2)*20</f>
        <v>13.555555555555557</v>
      </c>
    </row>
    <row r="5" spans="1:5" x14ac:dyDescent="0.3">
      <c r="A5" t="str">
        <f>exres1!A5</f>
        <v>c</v>
      </c>
      <c r="B5">
        <f t="shared" ca="1" si="1"/>
        <v>9</v>
      </c>
      <c r="C5">
        <f t="shared" ca="1" si="1"/>
        <v>26</v>
      </c>
      <c r="D5">
        <f t="shared" ca="1" si="1"/>
        <v>4</v>
      </c>
      <c r="E5">
        <f t="shared" ca="1" si="2"/>
        <v>8.6666666666666679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145" zoomScaleNormal="145" workbookViewId="0">
      <selection activeCell="A3" sqref="A3"/>
    </sheetView>
  </sheetViews>
  <sheetFormatPr baseColWidth="10" defaultColWidth="9.140625" defaultRowHeight="15" x14ac:dyDescent="0.25"/>
  <sheetData>
    <row r="1" spans="1:4" x14ac:dyDescent="0.3">
      <c r="A1" t="str">
        <f>exres1!A1</f>
        <v>NOMBRE</v>
      </c>
      <c r="B1" t="s">
        <v>57</v>
      </c>
      <c r="C1" t="s">
        <v>58</v>
      </c>
      <c r="D1" t="s">
        <v>19</v>
      </c>
    </row>
    <row r="2" spans="1:4" x14ac:dyDescent="0.3">
      <c r="A2" t="s">
        <v>40</v>
      </c>
      <c r="B2">
        <v>10</v>
      </c>
      <c r="C2">
        <v>5</v>
      </c>
    </row>
    <row r="3" spans="1:4" x14ac:dyDescent="0.3">
      <c r="A3" t="str">
        <f>exres1!A2</f>
        <v>MAX</v>
      </c>
      <c r="B3">
        <f>exres1!E2</f>
        <v>20</v>
      </c>
      <c r="C3">
        <f>exres2!E2</f>
        <v>20</v>
      </c>
      <c r="D3">
        <f>SUMPRODUCT(B3:C3,$B$2:$C$2)/SUM($B$2:$C$2)</f>
        <v>20</v>
      </c>
    </row>
    <row r="4" spans="1:4" x14ac:dyDescent="0.3">
      <c r="A4" t="str">
        <f>exres1!A3</f>
        <v>a</v>
      </c>
      <c r="B4">
        <f ca="1">exres1!E3</f>
        <v>3.6666666666666665</v>
      </c>
      <c r="C4">
        <f ca="1">exres2!E3</f>
        <v>7.5555555555555554</v>
      </c>
      <c r="D4">
        <f t="shared" ref="D4:D6" ca="1" si="0">SUMPRODUCT(B4:C4,$B$2:$C$2)/SUM($B$2:$C$2)</f>
        <v>4.9629629629629628</v>
      </c>
    </row>
    <row r="5" spans="1:4" x14ac:dyDescent="0.3">
      <c r="A5" t="str">
        <f>exres1!A4</f>
        <v>b</v>
      </c>
      <c r="B5">
        <f ca="1">exres1!E4</f>
        <v>16</v>
      </c>
      <c r="C5">
        <f ca="1">exres2!E4</f>
        <v>13.555555555555557</v>
      </c>
      <c r="D5">
        <f t="shared" ca="1" si="0"/>
        <v>15.185185185185185</v>
      </c>
    </row>
    <row r="6" spans="1:4" x14ac:dyDescent="0.3">
      <c r="A6" t="str">
        <f>exres1!A5</f>
        <v>c</v>
      </c>
      <c r="B6">
        <f ca="1">exres1!E5</f>
        <v>8</v>
      </c>
      <c r="C6">
        <f ca="1">exres2!E5</f>
        <v>8.6666666666666679</v>
      </c>
      <c r="D6">
        <f t="shared" ca="1" si="0"/>
        <v>8.2222222222222232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145" zoomScaleNormal="145" workbookViewId="0">
      <selection activeCell="C3" sqref="C3:C6"/>
    </sheetView>
  </sheetViews>
  <sheetFormatPr baseColWidth="10" defaultColWidth="9.140625" defaultRowHeight="15" x14ac:dyDescent="0.25"/>
  <sheetData>
    <row r="1" spans="1:4" x14ac:dyDescent="0.25">
      <c r="A1" t="s">
        <v>36</v>
      </c>
      <c r="B1" t="s">
        <v>59</v>
      </c>
      <c r="C1" t="s">
        <v>60</v>
      </c>
      <c r="D1" t="s">
        <v>61</v>
      </c>
    </row>
    <row r="2" spans="1:4" ht="14.45" x14ac:dyDescent="0.3">
      <c r="A2">
        <v>2010</v>
      </c>
      <c r="B2">
        <v>245</v>
      </c>
      <c r="D2">
        <f>B2/$B$2*100</f>
        <v>100</v>
      </c>
    </row>
    <row r="3" spans="1:4" ht="14.45" x14ac:dyDescent="0.3">
      <c r="A3">
        <v>2011</v>
      </c>
      <c r="B3">
        <v>251</v>
      </c>
      <c r="C3" s="6">
        <f>(B3-B2)/B2*100</f>
        <v>2.4489795918367347</v>
      </c>
      <c r="D3">
        <f t="shared" ref="D3:D6" si="0">B3/$B$2*100</f>
        <v>102.44897959183675</v>
      </c>
    </row>
    <row r="4" spans="1:4" ht="14.45" x14ac:dyDescent="0.3">
      <c r="A4">
        <v>2012</v>
      </c>
      <c r="B4">
        <v>260</v>
      </c>
      <c r="C4" s="6">
        <f t="shared" ref="C4:C6" si="1">(B4-B3)/B3*100</f>
        <v>3.5856573705179287</v>
      </c>
      <c r="D4">
        <f t="shared" si="0"/>
        <v>106.12244897959184</v>
      </c>
    </row>
    <row r="5" spans="1:4" ht="14.45" x14ac:dyDescent="0.3">
      <c r="A5">
        <v>2013</v>
      </c>
      <c r="B5">
        <v>244</v>
      </c>
      <c r="C5" s="6">
        <f t="shared" si="1"/>
        <v>-6.1538461538461542</v>
      </c>
      <c r="D5">
        <f t="shared" si="0"/>
        <v>99.591836734693871</v>
      </c>
    </row>
    <row r="6" spans="1:4" ht="14.45" x14ac:dyDescent="0.3">
      <c r="A6">
        <v>2014</v>
      </c>
      <c r="B6">
        <v>258</v>
      </c>
      <c r="C6" s="6">
        <f t="shared" si="1"/>
        <v>5.7377049180327866</v>
      </c>
      <c r="D6">
        <f t="shared" si="0"/>
        <v>105.30612244897959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160" zoomScaleNormal="160" workbookViewId="0">
      <selection activeCell="D2" sqref="D2"/>
    </sheetView>
  </sheetViews>
  <sheetFormatPr baseColWidth="10" defaultColWidth="9.140625" defaultRowHeight="15" x14ac:dyDescent="0.25"/>
  <sheetData>
    <row r="1" spans="1:5" x14ac:dyDescent="0.3">
      <c r="A1" t="s">
        <v>51</v>
      </c>
      <c r="B1" t="s">
        <v>62</v>
      </c>
      <c r="C1" t="s">
        <v>63</v>
      </c>
      <c r="D1" t="s">
        <v>64</v>
      </c>
      <c r="E1" s="3">
        <v>6.9444444444444441E-3</v>
      </c>
    </row>
    <row r="2" spans="1:5" x14ac:dyDescent="0.3">
      <c r="A2" s="3">
        <v>0.35416666666666669</v>
      </c>
      <c r="B2" s="3">
        <v>0.40625</v>
      </c>
      <c r="C2" s="3">
        <f>B2-A2</f>
        <v>5.2083333333333315E-2</v>
      </c>
      <c r="D2" s="3">
        <f>INT(C2/$E$1+0.5)*$E$1</f>
        <v>5.5555555555555552E-2</v>
      </c>
    </row>
    <row r="3" spans="1:5" x14ac:dyDescent="0.3">
      <c r="A3" s="3">
        <v>0.35555555555555557</v>
      </c>
      <c r="B3" s="3">
        <v>0.38680555555555557</v>
      </c>
      <c r="C3" s="3">
        <f t="shared" ref="C3:C5" si="0">B3-A3</f>
        <v>3.125E-2</v>
      </c>
      <c r="D3" s="3">
        <f t="shared" ref="D3:D5" si="1">INT(C3/$E$1+0.5)*$E$1</f>
        <v>3.4722222222222224E-2</v>
      </c>
    </row>
    <row r="4" spans="1:5" x14ac:dyDescent="0.3">
      <c r="A4" s="3">
        <v>0.3666666666666667</v>
      </c>
      <c r="B4" s="3">
        <v>0.42708333333333331</v>
      </c>
      <c r="C4" s="3">
        <f t="shared" si="0"/>
        <v>6.0416666666666619E-2</v>
      </c>
      <c r="D4" s="3">
        <f t="shared" si="1"/>
        <v>6.25E-2</v>
      </c>
    </row>
    <row r="5" spans="1:5" x14ac:dyDescent="0.3">
      <c r="A5" s="3">
        <v>0.31388888888888888</v>
      </c>
      <c r="B5" s="3">
        <v>0.34513888888888888</v>
      </c>
      <c r="C5" s="3">
        <f t="shared" si="0"/>
        <v>3.125E-2</v>
      </c>
      <c r="D5" s="3">
        <f t="shared" si="1"/>
        <v>3.4722222222222224E-2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75" zoomScaleNormal="175" workbookViewId="0">
      <selection activeCell="B5" sqref="B5"/>
    </sheetView>
  </sheetViews>
  <sheetFormatPr baseColWidth="10" defaultColWidth="9.140625" defaultRowHeight="15" x14ac:dyDescent="0.25"/>
  <sheetData>
    <row r="1" spans="1:2" ht="14.45" x14ac:dyDescent="0.3">
      <c r="A1" t="s">
        <v>65</v>
      </c>
      <c r="B1" t="s">
        <v>66</v>
      </c>
    </row>
    <row r="2" spans="1:2" ht="14.45" x14ac:dyDescent="0.3">
      <c r="A2" t="s">
        <v>67</v>
      </c>
      <c r="B2">
        <v>1.65</v>
      </c>
    </row>
    <row r="3" spans="1:2" x14ac:dyDescent="0.25">
      <c r="A3" t="s">
        <v>16</v>
      </c>
      <c r="B3">
        <v>2.1</v>
      </c>
    </row>
    <row r="4" spans="1:2" ht="14.45" x14ac:dyDescent="0.3">
      <c r="A4" t="s">
        <v>17</v>
      </c>
      <c r="B4">
        <v>6.85</v>
      </c>
    </row>
    <row r="5" spans="1:2" ht="14.45" x14ac:dyDescent="0.3">
      <c r="A5" t="s">
        <v>68</v>
      </c>
      <c r="B5">
        <v>4.7</v>
      </c>
    </row>
    <row r="6" spans="1:2" ht="14.45" x14ac:dyDescent="0.3">
      <c r="A6" t="s">
        <v>67</v>
      </c>
      <c r="B6">
        <v>1.65</v>
      </c>
    </row>
    <row r="7" spans="1:2" x14ac:dyDescent="0.25">
      <c r="A7" t="s">
        <v>16</v>
      </c>
      <c r="B7">
        <v>2.1</v>
      </c>
    </row>
    <row r="8" spans="1:2" ht="14.45" x14ac:dyDescent="0.3">
      <c r="A8" t="s">
        <v>68</v>
      </c>
      <c r="B8">
        <v>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175" zoomScaleNormal="175" workbookViewId="0">
      <selection activeCell="E4" sqref="E4"/>
    </sheetView>
  </sheetViews>
  <sheetFormatPr baseColWidth="10" defaultColWidth="9.140625" defaultRowHeight="15" x14ac:dyDescent="0.25"/>
  <sheetData>
    <row r="1" spans="1:4" ht="14.45" x14ac:dyDescent="0.3">
      <c r="A1" t="s">
        <v>73</v>
      </c>
      <c r="C1">
        <v>2005</v>
      </c>
      <c r="D1">
        <v>2015</v>
      </c>
    </row>
    <row r="2" spans="1:4" x14ac:dyDescent="0.25">
      <c r="A2" t="s">
        <v>80</v>
      </c>
      <c r="C2">
        <f ca="1">C3/$C$3*100</f>
        <v>100</v>
      </c>
      <c r="D2">
        <f ca="1">D3/$C$3*100</f>
        <v>105.65052776502984</v>
      </c>
    </row>
    <row r="3" spans="1:4" ht="14.45" x14ac:dyDescent="0.3">
      <c r="A3" t="s">
        <v>79</v>
      </c>
      <c r="C3">
        <f ca="1">SUMPRODUCT(C4:C11,$B$4:$B$11)</f>
        <v>10.459200000000001</v>
      </c>
      <c r="D3">
        <f ca="1">SUMPRODUCT(D4:D11,$B$4:$B$11)</f>
        <v>11.0502</v>
      </c>
    </row>
    <row r="4" spans="1:4" ht="14.45" x14ac:dyDescent="0.3">
      <c r="A4" t="s">
        <v>6</v>
      </c>
      <c r="B4" s="5">
        <v>0.05</v>
      </c>
      <c r="C4">
        <f ca="1">INT(RAND()*1500)/100</f>
        <v>9.9700000000000006</v>
      </c>
      <c r="D4">
        <f ca="1">INT(RAND()*1500)/100</f>
        <v>4.6500000000000004</v>
      </c>
    </row>
    <row r="5" spans="1:4" ht="14.45" x14ac:dyDescent="0.3">
      <c r="A5" t="s">
        <v>7</v>
      </c>
      <c r="B5" s="5">
        <v>7.0000000000000007E-2</v>
      </c>
      <c r="C5">
        <f t="shared" ref="C5:D11" ca="1" si="0">INT(RAND()*1500)/100</f>
        <v>14.54</v>
      </c>
      <c r="D5">
        <f t="shared" ca="1" si="0"/>
        <v>3.81</v>
      </c>
    </row>
    <row r="6" spans="1:4" ht="14.45" x14ac:dyDescent="0.3">
      <c r="A6" t="s">
        <v>8</v>
      </c>
      <c r="B6" s="5">
        <v>0.08</v>
      </c>
      <c r="C6">
        <f t="shared" ca="1" si="0"/>
        <v>5.38</v>
      </c>
      <c r="D6">
        <f t="shared" ca="1" si="0"/>
        <v>7.55</v>
      </c>
    </row>
    <row r="7" spans="1:4" ht="14.45" x14ac:dyDescent="0.3">
      <c r="A7" t="s">
        <v>74</v>
      </c>
      <c r="B7" s="5">
        <v>0.12</v>
      </c>
      <c r="C7">
        <f t="shared" ca="1" si="0"/>
        <v>1.74</v>
      </c>
      <c r="D7">
        <f t="shared" ca="1" si="0"/>
        <v>3.01</v>
      </c>
    </row>
    <row r="8" spans="1:4" ht="14.45" x14ac:dyDescent="0.3">
      <c r="A8" t="s">
        <v>75</v>
      </c>
      <c r="B8" s="5">
        <v>0.25</v>
      </c>
      <c r="C8">
        <f t="shared" ca="1" si="0"/>
        <v>12</v>
      </c>
      <c r="D8">
        <f t="shared" ca="1" si="0"/>
        <v>13.48</v>
      </c>
    </row>
    <row r="9" spans="1:4" ht="14.45" x14ac:dyDescent="0.3">
      <c r="A9" t="s">
        <v>76</v>
      </c>
      <c r="B9" s="5">
        <v>0.3</v>
      </c>
      <c r="C9">
        <f t="shared" ca="1" si="0"/>
        <v>12.99</v>
      </c>
      <c r="D9">
        <f t="shared" ca="1" si="0"/>
        <v>14.79</v>
      </c>
    </row>
    <row r="10" spans="1:4" ht="14.45" x14ac:dyDescent="0.3">
      <c r="A10" t="s">
        <v>77</v>
      </c>
      <c r="B10" s="5">
        <v>0.06</v>
      </c>
      <c r="C10">
        <f t="shared" ca="1" si="0"/>
        <v>8.2200000000000006</v>
      </c>
      <c r="D10">
        <f t="shared" ca="1" si="0"/>
        <v>14.9</v>
      </c>
    </row>
    <row r="11" spans="1:4" ht="14.45" x14ac:dyDescent="0.3">
      <c r="A11" t="s">
        <v>78</v>
      </c>
      <c r="B11" s="5">
        <v>7.0000000000000007E-2</v>
      </c>
      <c r="C11">
        <f t="shared" ca="1" si="0"/>
        <v>13.05</v>
      </c>
      <c r="D11">
        <f t="shared" ca="1" si="0"/>
        <v>12.64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="145" zoomScaleNormal="145" workbookViewId="0">
      <selection sqref="A1:A1048576"/>
    </sheetView>
  </sheetViews>
  <sheetFormatPr baseColWidth="10" defaultColWidth="9.140625" defaultRowHeight="15" x14ac:dyDescent="0.25"/>
  <sheetData>
    <row r="1" spans="1:1" x14ac:dyDescent="0.3">
      <c r="A1" t="s">
        <v>69</v>
      </c>
    </row>
    <row r="2" spans="1:1" x14ac:dyDescent="0.3">
      <c r="A2">
        <f ca="1">18+INT(RAND()*50)</f>
        <v>50</v>
      </c>
    </row>
    <row r="3" spans="1:1" x14ac:dyDescent="0.3">
      <c r="A3">
        <f t="shared" ref="A3:A13" ca="1" si="0">18+INT(RAND()*50)</f>
        <v>61</v>
      </c>
    </row>
    <row r="4" spans="1:1" x14ac:dyDescent="0.3">
      <c r="A4">
        <f t="shared" ca="1" si="0"/>
        <v>46</v>
      </c>
    </row>
    <row r="5" spans="1:1" x14ac:dyDescent="0.3">
      <c r="A5">
        <f t="shared" ca="1" si="0"/>
        <v>38</v>
      </c>
    </row>
    <row r="6" spans="1:1" x14ac:dyDescent="0.3">
      <c r="A6">
        <f t="shared" ca="1" si="0"/>
        <v>53</v>
      </c>
    </row>
    <row r="7" spans="1:1" x14ac:dyDescent="0.3">
      <c r="A7">
        <f t="shared" ca="1" si="0"/>
        <v>34</v>
      </c>
    </row>
    <row r="8" spans="1:1" x14ac:dyDescent="0.3">
      <c r="A8">
        <f t="shared" ca="1" si="0"/>
        <v>52</v>
      </c>
    </row>
    <row r="9" spans="1:1" x14ac:dyDescent="0.3">
      <c r="A9">
        <f t="shared" ca="1" si="0"/>
        <v>41</v>
      </c>
    </row>
    <row r="10" spans="1:1" x14ac:dyDescent="0.3">
      <c r="A10">
        <f t="shared" ca="1" si="0"/>
        <v>59</v>
      </c>
    </row>
    <row r="11" spans="1:1" x14ac:dyDescent="0.3">
      <c r="A11">
        <f t="shared" ca="1" si="0"/>
        <v>45</v>
      </c>
    </row>
    <row r="12" spans="1:1" x14ac:dyDescent="0.3">
      <c r="A12">
        <f t="shared" ca="1" si="0"/>
        <v>67</v>
      </c>
    </row>
    <row r="13" spans="1:1" x14ac:dyDescent="0.3">
      <c r="A13">
        <f t="shared" ca="1" si="0"/>
        <v>57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9"/>
  <sheetViews>
    <sheetView topLeftCell="B1" workbookViewId="0">
      <selection activeCell="H23" sqref="H23"/>
    </sheetView>
  </sheetViews>
  <sheetFormatPr baseColWidth="10" defaultRowHeight="15" x14ac:dyDescent="0.25"/>
  <cols>
    <col min="1" max="1" width="17.5703125" bestFit="1" customWidth="1"/>
    <col min="2" max="2" width="22.42578125" customWidth="1"/>
    <col min="3" max="5" width="12" customWidth="1"/>
    <col min="6" max="6" width="12.5703125" customWidth="1"/>
    <col min="7" max="7" width="13.5703125" bestFit="1" customWidth="1"/>
    <col min="8" max="8" width="9.42578125" customWidth="1"/>
    <col min="9" max="9" width="3" customWidth="1"/>
    <col min="10" max="10" width="12.42578125" bestFit="1" customWidth="1"/>
    <col min="11" max="11" width="7" customWidth="1"/>
    <col min="12" max="12" width="3" customWidth="1"/>
    <col min="13" max="13" width="10" customWidth="1"/>
    <col min="14" max="14" width="12.5703125" bestFit="1" customWidth="1"/>
  </cols>
  <sheetData>
    <row r="3" spans="1:6" x14ac:dyDescent="0.25">
      <c r="A3" s="7" t="s">
        <v>102</v>
      </c>
      <c r="B3" s="7" t="s">
        <v>101</v>
      </c>
    </row>
    <row r="4" spans="1:6" x14ac:dyDescent="0.25">
      <c r="A4" s="7" t="s">
        <v>91</v>
      </c>
      <c r="B4" t="s">
        <v>84</v>
      </c>
      <c r="C4" t="s">
        <v>85</v>
      </c>
      <c r="D4" t="s">
        <v>86</v>
      </c>
      <c r="E4" t="s">
        <v>83</v>
      </c>
      <c r="F4" t="s">
        <v>92</v>
      </c>
    </row>
    <row r="5" spans="1:6" x14ac:dyDescent="0.25">
      <c r="A5" s="8" t="s">
        <v>93</v>
      </c>
      <c r="B5" s="9">
        <v>17</v>
      </c>
      <c r="C5" s="9">
        <v>17.166666666666668</v>
      </c>
      <c r="D5" s="9">
        <v>16.333333333333332</v>
      </c>
      <c r="E5" s="9">
        <v>16.692307692307693</v>
      </c>
      <c r="F5" s="9">
        <v>16.814814814814813</v>
      </c>
    </row>
    <row r="6" spans="1:6" x14ac:dyDescent="0.25">
      <c r="A6" s="10" t="s">
        <v>82</v>
      </c>
      <c r="B6" s="9">
        <v>16.5</v>
      </c>
      <c r="C6" s="9">
        <v>17.399999999999999</v>
      </c>
      <c r="D6" s="9">
        <v>15</v>
      </c>
      <c r="E6" s="9">
        <v>17</v>
      </c>
      <c r="F6" s="9">
        <v>16.923076923076923</v>
      </c>
    </row>
    <row r="7" spans="1:6" x14ac:dyDescent="0.25">
      <c r="A7" s="10" t="s">
        <v>81</v>
      </c>
      <c r="B7" s="9">
        <v>17.333333333333332</v>
      </c>
      <c r="C7" s="9">
        <v>16</v>
      </c>
      <c r="D7" s="9">
        <v>17</v>
      </c>
      <c r="E7" s="9">
        <v>16.5</v>
      </c>
      <c r="F7" s="9">
        <v>16.714285714285715</v>
      </c>
    </row>
    <row r="8" spans="1:6" x14ac:dyDescent="0.25">
      <c r="A8" s="8" t="s">
        <v>94</v>
      </c>
      <c r="B8" s="9">
        <v>23.857142857142858</v>
      </c>
      <c r="C8" s="9">
        <v>24.272727272727273</v>
      </c>
      <c r="D8" s="9">
        <v>24.4</v>
      </c>
      <c r="E8" s="9">
        <v>24.157894736842106</v>
      </c>
      <c r="F8" s="9">
        <v>24.166666666666668</v>
      </c>
    </row>
    <row r="9" spans="1:6" x14ac:dyDescent="0.25">
      <c r="A9" s="10" t="s">
        <v>82</v>
      </c>
      <c r="B9" s="9">
        <v>23.5</v>
      </c>
      <c r="C9" s="9">
        <v>24</v>
      </c>
      <c r="D9" s="9">
        <v>28</v>
      </c>
      <c r="E9" s="9">
        <v>24.333333333333332</v>
      </c>
      <c r="F9" s="9">
        <v>24.19047619047619</v>
      </c>
    </row>
    <row r="10" spans="1:6" x14ac:dyDescent="0.25">
      <c r="A10" s="10" t="s">
        <v>81</v>
      </c>
      <c r="B10" s="9">
        <v>26</v>
      </c>
      <c r="C10" s="9">
        <v>24.5</v>
      </c>
      <c r="D10" s="9">
        <v>23.5</v>
      </c>
      <c r="E10" s="9">
        <v>24</v>
      </c>
      <c r="F10" s="9">
        <v>24.142857142857142</v>
      </c>
    </row>
    <row r="11" spans="1:6" x14ac:dyDescent="0.25">
      <c r="A11" s="8" t="s">
        <v>95</v>
      </c>
      <c r="B11" s="9">
        <v>34.1</v>
      </c>
      <c r="C11" s="9">
        <v>34.222222222222221</v>
      </c>
      <c r="D11" s="9">
        <v>33.625</v>
      </c>
      <c r="E11" s="9">
        <v>34.411764705882355</v>
      </c>
      <c r="F11" s="9">
        <v>34.159090909090907</v>
      </c>
    </row>
    <row r="12" spans="1:6" x14ac:dyDescent="0.25">
      <c r="A12" s="10" t="s">
        <v>82</v>
      </c>
      <c r="B12" s="9">
        <v>34.25</v>
      </c>
      <c r="C12" s="9">
        <v>33.666666666666664</v>
      </c>
      <c r="D12" s="9">
        <v>32.25</v>
      </c>
      <c r="E12" s="9">
        <v>34.875</v>
      </c>
      <c r="F12" s="9">
        <v>33.954545454545453</v>
      </c>
    </row>
    <row r="13" spans="1:6" x14ac:dyDescent="0.25">
      <c r="A13" s="10" t="s">
        <v>81</v>
      </c>
      <c r="B13" s="9">
        <v>34</v>
      </c>
      <c r="C13" s="9">
        <v>35.333333333333336</v>
      </c>
      <c r="D13" s="9">
        <v>35</v>
      </c>
      <c r="E13" s="9">
        <v>34</v>
      </c>
      <c r="F13" s="9">
        <v>34.363636363636367</v>
      </c>
    </row>
    <row r="14" spans="1:6" x14ac:dyDescent="0.25">
      <c r="A14" s="8" t="s">
        <v>96</v>
      </c>
      <c r="B14" s="9">
        <v>41.909090909090907</v>
      </c>
      <c r="C14" s="9">
        <v>43.888888888888886</v>
      </c>
      <c r="D14" s="9">
        <v>44.888888888888886</v>
      </c>
      <c r="E14" s="9">
        <v>45.142857142857146</v>
      </c>
      <c r="F14" s="9">
        <v>44.16</v>
      </c>
    </row>
    <row r="15" spans="1:6" x14ac:dyDescent="0.25">
      <c r="A15" s="10" t="s">
        <v>82</v>
      </c>
      <c r="B15" s="9">
        <v>42.4</v>
      </c>
      <c r="C15" s="9">
        <v>43</v>
      </c>
      <c r="D15" s="9">
        <v>43.5</v>
      </c>
      <c r="E15" s="9">
        <v>45.833333333333336</v>
      </c>
      <c r="F15" s="9">
        <v>44.434782608695649</v>
      </c>
    </row>
    <row r="16" spans="1:6" x14ac:dyDescent="0.25">
      <c r="A16" s="10" t="s">
        <v>81</v>
      </c>
      <c r="B16" s="9">
        <v>41.5</v>
      </c>
      <c r="C16" s="9">
        <v>44.142857142857146</v>
      </c>
      <c r="D16" s="9">
        <v>46</v>
      </c>
      <c r="E16" s="9">
        <v>44.222222222222221</v>
      </c>
      <c r="F16" s="9">
        <v>43.925925925925924</v>
      </c>
    </row>
    <row r="17" spans="1:6" x14ac:dyDescent="0.25">
      <c r="A17" s="8" t="s">
        <v>97</v>
      </c>
      <c r="B17" s="9">
        <v>54.583333333333336</v>
      </c>
      <c r="C17" s="9">
        <v>54.214285714285715</v>
      </c>
      <c r="D17" s="9">
        <v>54.636363636363633</v>
      </c>
      <c r="E17" s="9">
        <v>54.42307692307692</v>
      </c>
      <c r="F17" s="9">
        <v>54.444444444444443</v>
      </c>
    </row>
    <row r="18" spans="1:6" x14ac:dyDescent="0.25">
      <c r="A18" s="10" t="s">
        <v>82</v>
      </c>
      <c r="B18" s="9">
        <v>53.6</v>
      </c>
      <c r="C18" s="9">
        <v>54.571428571428569</v>
      </c>
      <c r="D18" s="9">
        <v>55.571428571428569</v>
      </c>
      <c r="E18" s="9">
        <v>54.571428571428569</v>
      </c>
      <c r="F18" s="9">
        <v>54.636363636363633</v>
      </c>
    </row>
    <row r="19" spans="1:6" x14ac:dyDescent="0.25">
      <c r="A19" s="10" t="s">
        <v>81</v>
      </c>
      <c r="B19" s="9">
        <v>55.285714285714285</v>
      </c>
      <c r="C19" s="9">
        <v>53.857142857142854</v>
      </c>
      <c r="D19" s="9">
        <v>53</v>
      </c>
      <c r="E19" s="9">
        <v>54.25</v>
      </c>
      <c r="F19" s="9">
        <v>54.233333333333334</v>
      </c>
    </row>
    <row r="20" spans="1:6" x14ac:dyDescent="0.25">
      <c r="A20" s="8" t="s">
        <v>98</v>
      </c>
      <c r="B20" s="9">
        <v>64.090909090909093</v>
      </c>
      <c r="C20" s="9">
        <v>65.857142857142861</v>
      </c>
      <c r="D20" s="9">
        <v>64.5</v>
      </c>
      <c r="E20" s="9">
        <v>64.916666666666671</v>
      </c>
      <c r="F20" s="9">
        <v>64.8</v>
      </c>
    </row>
    <row r="21" spans="1:6" x14ac:dyDescent="0.25">
      <c r="A21" s="10" t="s">
        <v>82</v>
      </c>
      <c r="B21" s="9">
        <v>65.285714285714292</v>
      </c>
      <c r="C21" s="9">
        <v>65</v>
      </c>
      <c r="D21" s="9">
        <v>64.5</v>
      </c>
      <c r="E21" s="9">
        <v>64.25</v>
      </c>
      <c r="F21" s="9">
        <v>64.64</v>
      </c>
    </row>
    <row r="22" spans="1:6" x14ac:dyDescent="0.25">
      <c r="A22" s="10" t="s">
        <v>81</v>
      </c>
      <c r="B22" s="9">
        <v>62</v>
      </c>
      <c r="C22" s="9">
        <v>66.2</v>
      </c>
      <c r="D22" s="9">
        <v>64.5</v>
      </c>
      <c r="E22" s="9">
        <v>65.583333333333329</v>
      </c>
      <c r="F22" s="9">
        <v>64.959999999999994</v>
      </c>
    </row>
    <row r="23" spans="1:6" x14ac:dyDescent="0.25">
      <c r="A23" s="8" t="s">
        <v>99</v>
      </c>
      <c r="B23" s="9">
        <v>74.142857142857139</v>
      </c>
      <c r="C23" s="9">
        <v>73.3</v>
      </c>
      <c r="D23" s="9">
        <v>74.5</v>
      </c>
      <c r="E23" s="9">
        <v>75.333333333333329</v>
      </c>
      <c r="F23" s="9">
        <v>74.565217391304344</v>
      </c>
    </row>
    <row r="24" spans="1:6" x14ac:dyDescent="0.25">
      <c r="A24" s="10" t="s">
        <v>82</v>
      </c>
      <c r="B24" s="9">
        <v>73.75</v>
      </c>
      <c r="C24" s="9">
        <v>74</v>
      </c>
      <c r="D24" s="9">
        <v>75.5</v>
      </c>
      <c r="E24" s="9">
        <v>75.5</v>
      </c>
      <c r="F24" s="9">
        <v>74.772727272727266</v>
      </c>
    </row>
    <row r="25" spans="1:6" x14ac:dyDescent="0.25">
      <c r="A25" s="10" t="s">
        <v>81</v>
      </c>
      <c r="B25" s="9">
        <v>74.666666666666671</v>
      </c>
      <c r="C25" s="9">
        <v>72.25</v>
      </c>
      <c r="D25" s="9">
        <v>73.5</v>
      </c>
      <c r="E25" s="9">
        <v>75.230769230769226</v>
      </c>
      <c r="F25" s="9">
        <v>74.375</v>
      </c>
    </row>
    <row r="26" spans="1:6" x14ac:dyDescent="0.25">
      <c r="A26" s="8" t="s">
        <v>100</v>
      </c>
      <c r="B26" s="9">
        <v>82.4</v>
      </c>
      <c r="C26" s="9">
        <v>82.6</v>
      </c>
      <c r="D26" s="9">
        <v>81.333333333333329</v>
      </c>
      <c r="E26" s="9">
        <v>81.888888888888886</v>
      </c>
      <c r="F26" s="9">
        <v>82.18518518518519</v>
      </c>
    </row>
    <row r="27" spans="1:6" x14ac:dyDescent="0.25">
      <c r="A27" s="10" t="s">
        <v>82</v>
      </c>
      <c r="B27" s="9">
        <v>81.5</v>
      </c>
      <c r="C27" s="9">
        <v>83.2</v>
      </c>
      <c r="D27" s="9">
        <v>81.333333333333329</v>
      </c>
      <c r="E27" s="9">
        <v>81.599999999999994</v>
      </c>
      <c r="F27" s="9">
        <v>82.066666666666663</v>
      </c>
    </row>
    <row r="28" spans="1:6" x14ac:dyDescent="0.25">
      <c r="A28" s="10" t="s">
        <v>81</v>
      </c>
      <c r="B28" s="9">
        <v>83</v>
      </c>
      <c r="C28" s="9">
        <v>82</v>
      </c>
      <c r="D28" s="9"/>
      <c r="E28" s="9">
        <v>82.25</v>
      </c>
      <c r="F28" s="9">
        <v>82.333333333333329</v>
      </c>
    </row>
    <row r="29" spans="1:6" x14ac:dyDescent="0.25">
      <c r="A29" s="8" t="s">
        <v>92</v>
      </c>
      <c r="B29" s="9">
        <v>49.191176470588232</v>
      </c>
      <c r="C29" s="9">
        <v>50.684210526315788</v>
      </c>
      <c r="D29" s="9">
        <v>50.927272727272729</v>
      </c>
      <c r="E29" s="9">
        <v>50.006666666666668</v>
      </c>
      <c r="F29" s="9">
        <v>50.140401146131808</v>
      </c>
    </row>
  </sheetData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"/>
  <sheetViews>
    <sheetView workbookViewId="0">
      <selection activeCell="C13" sqref="C1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5" width="12" bestFit="1" customWidth="1"/>
    <col min="6" max="6" width="12.5703125" bestFit="1" customWidth="1"/>
  </cols>
  <sheetData>
    <row r="3" spans="1:6" x14ac:dyDescent="0.25">
      <c r="A3" s="7" t="s">
        <v>102</v>
      </c>
      <c r="B3" s="7" t="s">
        <v>101</v>
      </c>
    </row>
    <row r="4" spans="1:6" x14ac:dyDescent="0.25">
      <c r="A4" s="7" t="s">
        <v>91</v>
      </c>
      <c r="B4" t="s">
        <v>84</v>
      </c>
      <c r="C4" t="s">
        <v>85</v>
      </c>
      <c r="D4" t="s">
        <v>86</v>
      </c>
      <c r="E4" t="s">
        <v>83</v>
      </c>
      <c r="F4" t="s">
        <v>92</v>
      </c>
    </row>
    <row r="5" spans="1:6" x14ac:dyDescent="0.25">
      <c r="A5" s="8" t="s">
        <v>82</v>
      </c>
      <c r="B5" s="9">
        <v>48.74285714285714</v>
      </c>
      <c r="C5" s="9">
        <v>49.131578947368418</v>
      </c>
      <c r="D5" s="9">
        <v>54.964285714285715</v>
      </c>
      <c r="E5" s="9">
        <v>50.410958904109592</v>
      </c>
      <c r="F5" s="9">
        <v>50.52873563218391</v>
      </c>
    </row>
    <row r="6" spans="1:6" x14ac:dyDescent="0.25">
      <c r="A6" s="8" t="s">
        <v>81</v>
      </c>
      <c r="B6" s="9">
        <v>49.666666666666664</v>
      </c>
      <c r="C6" s="9">
        <v>52.236842105263158</v>
      </c>
      <c r="D6" s="9">
        <v>46.74074074074074</v>
      </c>
      <c r="E6" s="9">
        <v>49.623376623376622</v>
      </c>
      <c r="F6" s="9">
        <v>49.754285714285714</v>
      </c>
    </row>
    <row r="7" spans="1:6" x14ac:dyDescent="0.25">
      <c r="A7" s="8" t="s">
        <v>92</v>
      </c>
      <c r="B7" s="9">
        <v>49.191176470588232</v>
      </c>
      <c r="C7" s="9">
        <v>50.684210526315788</v>
      </c>
      <c r="D7" s="9">
        <v>50.927272727272729</v>
      </c>
      <c r="E7" s="9">
        <v>50.006666666666668</v>
      </c>
      <c r="F7" s="9">
        <v>50.140401146131808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zoomScale="235" zoomScaleNormal="235" workbookViewId="0">
      <selection activeCell="C7" sqref="C7"/>
    </sheetView>
  </sheetViews>
  <sheetFormatPr baseColWidth="10" defaultColWidth="9.140625" defaultRowHeight="15" x14ac:dyDescent="0.25"/>
  <cols>
    <col min="10" max="10" width="0" hidden="1" customWidth="1"/>
  </cols>
  <sheetData>
    <row r="1" spans="1:10" ht="14.45" x14ac:dyDescent="0.3">
      <c r="A1" t="s">
        <v>87</v>
      </c>
      <c r="B1" t="s">
        <v>88</v>
      </c>
      <c r="C1" t="s">
        <v>89</v>
      </c>
    </row>
    <row r="2" spans="1:10" ht="14.45" x14ac:dyDescent="0.3">
      <c r="A2" t="str">
        <f ca="1">INDEX($J$3:$J$4,RANDBETWEEN(1,2))</f>
        <v>F</v>
      </c>
      <c r="B2">
        <f ca="1">RANDBETWEEN(15,85)</f>
        <v>76</v>
      </c>
      <c r="C2" t="s">
        <v>83</v>
      </c>
    </row>
    <row r="3" spans="1:10" ht="14.45" x14ac:dyDescent="0.3">
      <c r="A3" t="str">
        <f t="shared" ref="A3:A66" ca="1" si="0">INDEX($J$3:$J$4,RANDBETWEEN(1,2))</f>
        <v>F</v>
      </c>
      <c r="B3">
        <f t="shared" ref="B3:B66" ca="1" si="1">RANDBETWEEN(15,85)</f>
        <v>66</v>
      </c>
      <c r="C3" t="str">
        <f t="shared" ref="C3:C66" ca="1" si="2">INDEX($J$6:$J$10,RANDBETWEEN(1,5))</f>
        <v>sano</v>
      </c>
      <c r="J3" t="s">
        <v>81</v>
      </c>
    </row>
    <row r="4" spans="1:10" ht="14.45" x14ac:dyDescent="0.3">
      <c r="A4" t="str">
        <f t="shared" ca="1" si="0"/>
        <v>H</v>
      </c>
      <c r="B4">
        <f t="shared" ca="1" si="1"/>
        <v>73</v>
      </c>
      <c r="C4" t="str">
        <f t="shared" ca="1" si="2"/>
        <v>sano</v>
      </c>
      <c r="J4" t="s">
        <v>82</v>
      </c>
    </row>
    <row r="5" spans="1:10" ht="14.45" x14ac:dyDescent="0.3">
      <c r="A5" t="str">
        <f t="shared" ca="1" si="0"/>
        <v>F</v>
      </c>
      <c r="B5">
        <f t="shared" ca="1" si="1"/>
        <v>82</v>
      </c>
      <c r="C5" t="str">
        <f t="shared" ca="1" si="2"/>
        <v>muerto</v>
      </c>
    </row>
    <row r="6" spans="1:10" ht="14.45" x14ac:dyDescent="0.3">
      <c r="A6" t="str">
        <f t="shared" ca="1" si="0"/>
        <v>F</v>
      </c>
      <c r="B6">
        <f t="shared" ca="1" si="1"/>
        <v>29</v>
      </c>
      <c r="C6" t="str">
        <f t="shared" ca="1" si="2"/>
        <v>sano</v>
      </c>
      <c r="J6" t="s">
        <v>83</v>
      </c>
    </row>
    <row r="7" spans="1:10" ht="14.45" x14ac:dyDescent="0.3">
      <c r="A7" t="str">
        <f t="shared" ca="1" si="0"/>
        <v>H</v>
      </c>
      <c r="B7">
        <f t="shared" ca="1" si="1"/>
        <v>54</v>
      </c>
      <c r="C7" t="str">
        <f t="shared" ca="1" si="2"/>
        <v>sano</v>
      </c>
      <c r="J7" t="s">
        <v>83</v>
      </c>
    </row>
    <row r="8" spans="1:10" ht="14.45" x14ac:dyDescent="0.3">
      <c r="A8" t="str">
        <f t="shared" ca="1" si="0"/>
        <v>H</v>
      </c>
      <c r="B8">
        <f t="shared" ca="1" si="1"/>
        <v>26</v>
      </c>
      <c r="C8" t="str">
        <f t="shared" ca="1" si="2"/>
        <v>sano</v>
      </c>
      <c r="J8" t="s">
        <v>84</v>
      </c>
    </row>
    <row r="9" spans="1:10" ht="14.45" x14ac:dyDescent="0.3">
      <c r="A9" t="str">
        <f t="shared" ca="1" si="0"/>
        <v>F</v>
      </c>
      <c r="B9">
        <f t="shared" ca="1" si="1"/>
        <v>84</v>
      </c>
      <c r="C9" t="str">
        <f t="shared" ca="1" si="2"/>
        <v>enfermo</v>
      </c>
      <c r="J9" t="s">
        <v>85</v>
      </c>
    </row>
    <row r="10" spans="1:10" ht="14.45" x14ac:dyDescent="0.3">
      <c r="A10" t="str">
        <f t="shared" ca="1" si="0"/>
        <v>H</v>
      </c>
      <c r="B10">
        <f t="shared" ca="1" si="1"/>
        <v>80</v>
      </c>
      <c r="C10" t="str">
        <f t="shared" ca="1" si="2"/>
        <v>muerto</v>
      </c>
      <c r="J10" t="s">
        <v>86</v>
      </c>
    </row>
    <row r="11" spans="1:10" ht="14.45" x14ac:dyDescent="0.3">
      <c r="A11" t="str">
        <f t="shared" ca="1" si="0"/>
        <v>H</v>
      </c>
      <c r="B11">
        <f t="shared" ca="1" si="1"/>
        <v>64</v>
      </c>
      <c r="C11" t="str">
        <f t="shared" ca="1" si="2"/>
        <v>sano</v>
      </c>
    </row>
    <row r="12" spans="1:10" ht="14.45" x14ac:dyDescent="0.3">
      <c r="A12" t="str">
        <f t="shared" ca="1" si="0"/>
        <v>F</v>
      </c>
      <c r="B12">
        <f t="shared" ca="1" si="1"/>
        <v>57</v>
      </c>
      <c r="C12" t="str">
        <f t="shared" ca="1" si="2"/>
        <v>muerto</v>
      </c>
    </row>
    <row r="13" spans="1:10" ht="14.45" x14ac:dyDescent="0.3">
      <c r="A13" t="str">
        <f t="shared" ca="1" si="0"/>
        <v>H</v>
      </c>
      <c r="B13">
        <f t="shared" ca="1" si="1"/>
        <v>50</v>
      </c>
      <c r="C13" t="str">
        <f t="shared" ca="1" si="2"/>
        <v>sano</v>
      </c>
    </row>
    <row r="14" spans="1:10" ht="14.45" x14ac:dyDescent="0.3">
      <c r="A14" t="str">
        <f t="shared" ca="1" si="0"/>
        <v>H</v>
      </c>
      <c r="B14">
        <f t="shared" ca="1" si="1"/>
        <v>68</v>
      </c>
      <c r="C14" t="str">
        <f t="shared" ca="1" si="2"/>
        <v>contagiado</v>
      </c>
    </row>
    <row r="15" spans="1:10" ht="14.45" x14ac:dyDescent="0.3">
      <c r="A15" t="str">
        <f t="shared" ca="1" si="0"/>
        <v>H</v>
      </c>
      <c r="B15">
        <f t="shared" ca="1" si="1"/>
        <v>31</v>
      </c>
      <c r="C15" t="str">
        <f t="shared" ca="1" si="2"/>
        <v>contagiado</v>
      </c>
    </row>
    <row r="16" spans="1:10" ht="14.45" x14ac:dyDescent="0.3">
      <c r="A16" t="str">
        <f t="shared" ca="1" si="0"/>
        <v>F</v>
      </c>
      <c r="B16">
        <f t="shared" ca="1" si="1"/>
        <v>23</v>
      </c>
      <c r="C16" t="str">
        <f t="shared" ca="1" si="2"/>
        <v>enfermo</v>
      </c>
    </row>
    <row r="17" spans="1:3" ht="14.45" x14ac:dyDescent="0.3">
      <c r="A17" t="str">
        <f t="shared" ca="1" si="0"/>
        <v>F</v>
      </c>
      <c r="B17">
        <f t="shared" ca="1" si="1"/>
        <v>53</v>
      </c>
      <c r="C17" t="str">
        <f t="shared" ca="1" si="2"/>
        <v>sano</v>
      </c>
    </row>
    <row r="18" spans="1:3" ht="14.45" x14ac:dyDescent="0.3">
      <c r="A18" t="str">
        <f t="shared" ca="1" si="0"/>
        <v>H</v>
      </c>
      <c r="B18">
        <f t="shared" ca="1" si="1"/>
        <v>72</v>
      </c>
      <c r="C18" t="str">
        <f t="shared" ca="1" si="2"/>
        <v>contagiado</v>
      </c>
    </row>
    <row r="19" spans="1:3" ht="14.45" x14ac:dyDescent="0.3">
      <c r="A19" t="str">
        <f t="shared" ca="1" si="0"/>
        <v>H</v>
      </c>
      <c r="B19">
        <f t="shared" ca="1" si="1"/>
        <v>31</v>
      </c>
      <c r="C19" t="str">
        <f t="shared" ca="1" si="2"/>
        <v>enfermo</v>
      </c>
    </row>
    <row r="20" spans="1:3" ht="14.45" x14ac:dyDescent="0.3">
      <c r="A20" t="str">
        <f t="shared" ca="1" si="0"/>
        <v>H</v>
      </c>
      <c r="B20">
        <f t="shared" ca="1" si="1"/>
        <v>72</v>
      </c>
      <c r="C20" t="str">
        <f t="shared" ca="1" si="2"/>
        <v>contagiado</v>
      </c>
    </row>
    <row r="21" spans="1:3" x14ac:dyDescent="0.25">
      <c r="A21" t="str">
        <f t="shared" ca="1" si="0"/>
        <v>H</v>
      </c>
      <c r="B21">
        <f t="shared" ca="1" si="1"/>
        <v>27</v>
      </c>
      <c r="C21" t="str">
        <f t="shared" ca="1" si="2"/>
        <v>sano</v>
      </c>
    </row>
    <row r="22" spans="1:3" x14ac:dyDescent="0.25">
      <c r="A22" t="str">
        <f t="shared" ca="1" si="0"/>
        <v>F</v>
      </c>
      <c r="B22">
        <f t="shared" ca="1" si="1"/>
        <v>29</v>
      </c>
      <c r="C22" t="str">
        <f t="shared" ca="1" si="2"/>
        <v>contagiado</v>
      </c>
    </row>
    <row r="23" spans="1:3" x14ac:dyDescent="0.25">
      <c r="A23" t="str">
        <f t="shared" ca="1" si="0"/>
        <v>H</v>
      </c>
      <c r="B23">
        <f t="shared" ca="1" si="1"/>
        <v>17</v>
      </c>
      <c r="C23" t="str">
        <f t="shared" ca="1" si="2"/>
        <v>enfermo</v>
      </c>
    </row>
    <row r="24" spans="1:3" x14ac:dyDescent="0.25">
      <c r="A24" t="str">
        <f t="shared" ca="1" si="0"/>
        <v>H</v>
      </c>
      <c r="B24">
        <f t="shared" ca="1" si="1"/>
        <v>70</v>
      </c>
      <c r="C24" t="str">
        <f t="shared" ca="1" si="2"/>
        <v>contagiado</v>
      </c>
    </row>
    <row r="25" spans="1:3" x14ac:dyDescent="0.25">
      <c r="A25" t="str">
        <f t="shared" ca="1" si="0"/>
        <v>F</v>
      </c>
      <c r="B25">
        <f t="shared" ca="1" si="1"/>
        <v>45</v>
      </c>
      <c r="C25" t="str">
        <f t="shared" ca="1" si="2"/>
        <v>enfermo</v>
      </c>
    </row>
    <row r="26" spans="1:3" x14ac:dyDescent="0.25">
      <c r="A26" t="str">
        <f t="shared" ca="1" si="0"/>
        <v>H</v>
      </c>
      <c r="B26">
        <f t="shared" ca="1" si="1"/>
        <v>41</v>
      </c>
      <c r="C26" t="str">
        <f t="shared" ca="1" si="2"/>
        <v>enfermo</v>
      </c>
    </row>
    <row r="27" spans="1:3" x14ac:dyDescent="0.25">
      <c r="A27" t="str">
        <f t="shared" ca="1" si="0"/>
        <v>H</v>
      </c>
      <c r="B27">
        <f t="shared" ca="1" si="1"/>
        <v>50</v>
      </c>
      <c r="C27" t="str">
        <f t="shared" ca="1" si="2"/>
        <v>enfermo</v>
      </c>
    </row>
    <row r="28" spans="1:3" x14ac:dyDescent="0.25">
      <c r="A28" t="str">
        <f t="shared" ca="1" si="0"/>
        <v>H</v>
      </c>
      <c r="B28">
        <f t="shared" ca="1" si="1"/>
        <v>55</v>
      </c>
      <c r="C28" t="str">
        <f t="shared" ca="1" si="2"/>
        <v>muerto</v>
      </c>
    </row>
    <row r="29" spans="1:3" x14ac:dyDescent="0.25">
      <c r="A29" t="str">
        <f t="shared" ca="1" si="0"/>
        <v>F</v>
      </c>
      <c r="B29">
        <f t="shared" ca="1" si="1"/>
        <v>62</v>
      </c>
      <c r="C29" t="str">
        <f t="shared" ca="1" si="2"/>
        <v>contagiado</v>
      </c>
    </row>
    <row r="30" spans="1:3" x14ac:dyDescent="0.25">
      <c r="A30" t="str">
        <f t="shared" ca="1" si="0"/>
        <v>F</v>
      </c>
      <c r="B30">
        <f t="shared" ca="1" si="1"/>
        <v>62</v>
      </c>
      <c r="C30" t="str">
        <f t="shared" ca="1" si="2"/>
        <v>sano</v>
      </c>
    </row>
    <row r="31" spans="1:3" x14ac:dyDescent="0.25">
      <c r="A31" t="str">
        <f t="shared" ca="1" si="0"/>
        <v>F</v>
      </c>
      <c r="B31">
        <f t="shared" ca="1" si="1"/>
        <v>83</v>
      </c>
      <c r="C31" t="str">
        <f t="shared" ca="1" si="2"/>
        <v>muerto</v>
      </c>
    </row>
    <row r="32" spans="1:3" x14ac:dyDescent="0.25">
      <c r="A32" t="str">
        <f t="shared" ca="1" si="0"/>
        <v>H</v>
      </c>
      <c r="B32">
        <f t="shared" ca="1" si="1"/>
        <v>62</v>
      </c>
      <c r="C32" t="str">
        <f t="shared" ca="1" si="2"/>
        <v>muerto</v>
      </c>
    </row>
    <row r="33" spans="1:3" x14ac:dyDescent="0.25">
      <c r="A33" t="str">
        <f t="shared" ca="1" si="0"/>
        <v>F</v>
      </c>
      <c r="B33">
        <f t="shared" ca="1" si="1"/>
        <v>48</v>
      </c>
      <c r="C33" t="str">
        <f t="shared" ca="1" si="2"/>
        <v>muerto</v>
      </c>
    </row>
    <row r="34" spans="1:3" x14ac:dyDescent="0.25">
      <c r="A34" t="str">
        <f t="shared" ca="1" si="0"/>
        <v>H</v>
      </c>
      <c r="B34">
        <f t="shared" ca="1" si="1"/>
        <v>67</v>
      </c>
      <c r="C34" t="str">
        <f t="shared" ca="1" si="2"/>
        <v>sano</v>
      </c>
    </row>
    <row r="35" spans="1:3" x14ac:dyDescent="0.25">
      <c r="A35" t="str">
        <f t="shared" ca="1" si="0"/>
        <v>H</v>
      </c>
      <c r="B35">
        <f t="shared" ca="1" si="1"/>
        <v>33</v>
      </c>
      <c r="C35" t="str">
        <f t="shared" ca="1" si="2"/>
        <v>muerto</v>
      </c>
    </row>
    <row r="36" spans="1:3" x14ac:dyDescent="0.25">
      <c r="A36" t="str">
        <f t="shared" ca="1" si="0"/>
        <v>H</v>
      </c>
      <c r="B36">
        <f t="shared" ca="1" si="1"/>
        <v>16</v>
      </c>
      <c r="C36" t="str">
        <f t="shared" ca="1" si="2"/>
        <v>sano</v>
      </c>
    </row>
    <row r="37" spans="1:3" x14ac:dyDescent="0.25">
      <c r="A37" t="str">
        <f t="shared" ca="1" si="0"/>
        <v>H</v>
      </c>
      <c r="B37">
        <f t="shared" ca="1" si="1"/>
        <v>85</v>
      </c>
      <c r="C37" t="str">
        <f t="shared" ca="1" si="2"/>
        <v>muerto</v>
      </c>
    </row>
    <row r="38" spans="1:3" x14ac:dyDescent="0.25">
      <c r="A38" t="str">
        <f t="shared" ca="1" si="0"/>
        <v>F</v>
      </c>
      <c r="B38">
        <f t="shared" ca="1" si="1"/>
        <v>69</v>
      </c>
      <c r="C38" t="str">
        <f t="shared" ca="1" si="2"/>
        <v>sano</v>
      </c>
    </row>
    <row r="39" spans="1:3" x14ac:dyDescent="0.25">
      <c r="A39" t="str">
        <f t="shared" ca="1" si="0"/>
        <v>H</v>
      </c>
      <c r="B39">
        <f t="shared" ca="1" si="1"/>
        <v>40</v>
      </c>
      <c r="C39" t="str">
        <f t="shared" ca="1" si="2"/>
        <v>muerto</v>
      </c>
    </row>
    <row r="40" spans="1:3" x14ac:dyDescent="0.25">
      <c r="A40" t="str">
        <f t="shared" ca="1" si="0"/>
        <v>H</v>
      </c>
      <c r="B40">
        <f t="shared" ca="1" si="1"/>
        <v>83</v>
      </c>
      <c r="C40" t="str">
        <f t="shared" ca="1" si="2"/>
        <v>enfermo</v>
      </c>
    </row>
    <row r="41" spans="1:3" x14ac:dyDescent="0.25">
      <c r="A41" t="str">
        <f t="shared" ca="1" si="0"/>
        <v>H</v>
      </c>
      <c r="B41">
        <f t="shared" ca="1" si="1"/>
        <v>34</v>
      </c>
      <c r="C41" t="str">
        <f t="shared" ca="1" si="2"/>
        <v>sano</v>
      </c>
    </row>
    <row r="42" spans="1:3" x14ac:dyDescent="0.25">
      <c r="A42" t="str">
        <f t="shared" ca="1" si="0"/>
        <v>F</v>
      </c>
      <c r="B42">
        <f t="shared" ca="1" si="1"/>
        <v>27</v>
      </c>
      <c r="C42" t="str">
        <f t="shared" ca="1" si="2"/>
        <v>enfermo</v>
      </c>
    </row>
    <row r="43" spans="1:3" x14ac:dyDescent="0.25">
      <c r="A43" t="str">
        <f t="shared" ca="1" si="0"/>
        <v>H</v>
      </c>
      <c r="B43">
        <f t="shared" ca="1" si="1"/>
        <v>50</v>
      </c>
      <c r="C43" t="str">
        <f t="shared" ca="1" si="2"/>
        <v>contagiado</v>
      </c>
    </row>
    <row r="44" spans="1:3" x14ac:dyDescent="0.25">
      <c r="A44" t="str">
        <f t="shared" ca="1" si="0"/>
        <v>H</v>
      </c>
      <c r="B44">
        <f t="shared" ca="1" si="1"/>
        <v>41</v>
      </c>
      <c r="C44" t="str">
        <f t="shared" ca="1" si="2"/>
        <v>sano</v>
      </c>
    </row>
    <row r="45" spans="1:3" x14ac:dyDescent="0.25">
      <c r="A45" t="str">
        <f t="shared" ca="1" si="0"/>
        <v>F</v>
      </c>
      <c r="B45">
        <f t="shared" ca="1" si="1"/>
        <v>84</v>
      </c>
      <c r="C45" t="str">
        <f t="shared" ca="1" si="2"/>
        <v>enfermo</v>
      </c>
    </row>
    <row r="46" spans="1:3" x14ac:dyDescent="0.25">
      <c r="A46" t="str">
        <f t="shared" ca="1" si="0"/>
        <v>H</v>
      </c>
      <c r="B46">
        <f t="shared" ca="1" si="1"/>
        <v>25</v>
      </c>
      <c r="C46" t="str">
        <f t="shared" ca="1" si="2"/>
        <v>sano</v>
      </c>
    </row>
    <row r="47" spans="1:3" x14ac:dyDescent="0.25">
      <c r="A47" t="str">
        <f t="shared" ca="1" si="0"/>
        <v>H</v>
      </c>
      <c r="B47">
        <f t="shared" ca="1" si="1"/>
        <v>48</v>
      </c>
      <c r="C47" t="str">
        <f t="shared" ca="1" si="2"/>
        <v>sano</v>
      </c>
    </row>
    <row r="48" spans="1:3" x14ac:dyDescent="0.25">
      <c r="A48" t="str">
        <f t="shared" ca="1" si="0"/>
        <v>F</v>
      </c>
      <c r="B48">
        <f t="shared" ca="1" si="1"/>
        <v>28</v>
      </c>
      <c r="C48" t="str">
        <f t="shared" ca="1" si="2"/>
        <v>sano</v>
      </c>
    </row>
    <row r="49" spans="1:3" x14ac:dyDescent="0.25">
      <c r="A49" t="str">
        <f t="shared" ca="1" si="0"/>
        <v>H</v>
      </c>
      <c r="B49">
        <f t="shared" ca="1" si="1"/>
        <v>23</v>
      </c>
      <c r="C49" t="str">
        <f t="shared" ca="1" si="2"/>
        <v>muerto</v>
      </c>
    </row>
    <row r="50" spans="1:3" x14ac:dyDescent="0.25">
      <c r="A50" t="str">
        <f t="shared" ca="1" si="0"/>
        <v>H</v>
      </c>
      <c r="B50">
        <f t="shared" ca="1" si="1"/>
        <v>52</v>
      </c>
      <c r="C50" t="str">
        <f t="shared" ca="1" si="2"/>
        <v>sano</v>
      </c>
    </row>
    <row r="51" spans="1:3" x14ac:dyDescent="0.25">
      <c r="A51" t="str">
        <f t="shared" ca="1" si="0"/>
        <v>F</v>
      </c>
      <c r="B51">
        <f t="shared" ca="1" si="1"/>
        <v>59</v>
      </c>
      <c r="C51" t="str">
        <f t="shared" ca="1" si="2"/>
        <v>contagiado</v>
      </c>
    </row>
    <row r="52" spans="1:3" x14ac:dyDescent="0.25">
      <c r="A52" t="str">
        <f t="shared" ca="1" si="0"/>
        <v>F</v>
      </c>
      <c r="B52">
        <f t="shared" ca="1" si="1"/>
        <v>55</v>
      </c>
      <c r="C52" t="str">
        <f t="shared" ca="1" si="2"/>
        <v>enfermo</v>
      </c>
    </row>
    <row r="53" spans="1:3" x14ac:dyDescent="0.25">
      <c r="A53" t="str">
        <f t="shared" ca="1" si="0"/>
        <v>F</v>
      </c>
      <c r="B53">
        <f t="shared" ca="1" si="1"/>
        <v>61</v>
      </c>
      <c r="C53" t="str">
        <f t="shared" ca="1" si="2"/>
        <v>enfermo</v>
      </c>
    </row>
    <row r="54" spans="1:3" x14ac:dyDescent="0.25">
      <c r="A54" t="str">
        <f t="shared" ca="1" si="0"/>
        <v>F</v>
      </c>
      <c r="B54">
        <f t="shared" ca="1" si="1"/>
        <v>80</v>
      </c>
      <c r="C54" t="str">
        <f t="shared" ca="1" si="2"/>
        <v>sano</v>
      </c>
    </row>
    <row r="55" spans="1:3" x14ac:dyDescent="0.25">
      <c r="A55" t="str">
        <f t="shared" ca="1" si="0"/>
        <v>F</v>
      </c>
      <c r="B55">
        <f t="shared" ca="1" si="1"/>
        <v>52</v>
      </c>
      <c r="C55" t="str">
        <f t="shared" ca="1" si="2"/>
        <v>enfermo</v>
      </c>
    </row>
    <row r="56" spans="1:3" x14ac:dyDescent="0.25">
      <c r="A56" t="str">
        <f t="shared" ca="1" si="0"/>
        <v>H</v>
      </c>
      <c r="B56">
        <f t="shared" ca="1" si="1"/>
        <v>30</v>
      </c>
      <c r="C56" t="str">
        <f t="shared" ca="1" si="2"/>
        <v>sano</v>
      </c>
    </row>
    <row r="57" spans="1:3" x14ac:dyDescent="0.25">
      <c r="A57" t="str">
        <f t="shared" ca="1" si="0"/>
        <v>F</v>
      </c>
      <c r="B57">
        <f t="shared" ca="1" si="1"/>
        <v>80</v>
      </c>
      <c r="C57" t="str">
        <f t="shared" ca="1" si="2"/>
        <v>contagiado</v>
      </c>
    </row>
    <row r="58" spans="1:3" x14ac:dyDescent="0.25">
      <c r="A58" t="str">
        <f t="shared" ca="1" si="0"/>
        <v>F</v>
      </c>
      <c r="B58">
        <f t="shared" ca="1" si="1"/>
        <v>19</v>
      </c>
      <c r="C58" t="str">
        <f t="shared" ca="1" si="2"/>
        <v>contagiado</v>
      </c>
    </row>
    <row r="59" spans="1:3" x14ac:dyDescent="0.25">
      <c r="A59" t="str">
        <f t="shared" ca="1" si="0"/>
        <v>H</v>
      </c>
      <c r="B59">
        <f t="shared" ca="1" si="1"/>
        <v>81</v>
      </c>
      <c r="C59" t="str">
        <f t="shared" ca="1" si="2"/>
        <v>enfermo</v>
      </c>
    </row>
    <row r="60" spans="1:3" x14ac:dyDescent="0.25">
      <c r="A60" t="str">
        <f t="shared" ca="1" si="0"/>
        <v>H</v>
      </c>
      <c r="B60">
        <f t="shared" ca="1" si="1"/>
        <v>30</v>
      </c>
      <c r="C60" t="str">
        <f t="shared" ca="1" si="2"/>
        <v>muerto</v>
      </c>
    </row>
    <row r="61" spans="1:3" x14ac:dyDescent="0.25">
      <c r="A61" t="str">
        <f t="shared" ca="1" si="0"/>
        <v>F</v>
      </c>
      <c r="B61">
        <f t="shared" ca="1" si="1"/>
        <v>38</v>
      </c>
      <c r="C61" t="str">
        <f t="shared" ca="1" si="2"/>
        <v>muerto</v>
      </c>
    </row>
    <row r="62" spans="1:3" x14ac:dyDescent="0.25">
      <c r="A62" t="str">
        <f t="shared" ca="1" si="0"/>
        <v>F</v>
      </c>
      <c r="B62">
        <f t="shared" ca="1" si="1"/>
        <v>65</v>
      </c>
      <c r="C62" t="str">
        <f t="shared" ca="1" si="2"/>
        <v>sano</v>
      </c>
    </row>
    <row r="63" spans="1:3" x14ac:dyDescent="0.25">
      <c r="A63" t="str">
        <f t="shared" ca="1" si="0"/>
        <v>F</v>
      </c>
      <c r="B63">
        <f t="shared" ca="1" si="1"/>
        <v>22</v>
      </c>
      <c r="C63" t="str">
        <f t="shared" ca="1" si="2"/>
        <v>enfermo</v>
      </c>
    </row>
    <row r="64" spans="1:3" x14ac:dyDescent="0.25">
      <c r="A64" t="str">
        <f t="shared" ca="1" si="0"/>
        <v>F</v>
      </c>
      <c r="B64">
        <f t="shared" ca="1" si="1"/>
        <v>43</v>
      </c>
      <c r="C64" t="str">
        <f t="shared" ca="1" si="2"/>
        <v>muerto</v>
      </c>
    </row>
    <row r="65" spans="1:3" x14ac:dyDescent="0.25">
      <c r="A65" t="str">
        <f t="shared" ca="1" si="0"/>
        <v>H</v>
      </c>
      <c r="B65">
        <f t="shared" ca="1" si="1"/>
        <v>33</v>
      </c>
      <c r="C65" t="str">
        <f t="shared" ca="1" si="2"/>
        <v>muerto</v>
      </c>
    </row>
    <row r="66" spans="1:3" x14ac:dyDescent="0.25">
      <c r="A66" t="str">
        <f t="shared" ca="1" si="0"/>
        <v>F</v>
      </c>
      <c r="B66">
        <f t="shared" ca="1" si="1"/>
        <v>85</v>
      </c>
      <c r="C66" t="str">
        <f t="shared" ca="1" si="2"/>
        <v>sano</v>
      </c>
    </row>
    <row r="67" spans="1:3" x14ac:dyDescent="0.25">
      <c r="A67" t="str">
        <f t="shared" ref="A67:A130" ca="1" si="3">INDEX($J$3:$J$4,RANDBETWEEN(1,2))</f>
        <v>F</v>
      </c>
      <c r="B67">
        <f t="shared" ref="B67:B130" ca="1" si="4">RANDBETWEEN(15,85)</f>
        <v>66</v>
      </c>
      <c r="C67" t="str">
        <f t="shared" ref="C67:C130" ca="1" si="5">INDEX($J$6:$J$10,RANDBETWEEN(1,5))</f>
        <v>enfermo</v>
      </c>
    </row>
    <row r="68" spans="1:3" x14ac:dyDescent="0.25">
      <c r="A68" t="str">
        <f t="shared" ca="1" si="3"/>
        <v>H</v>
      </c>
      <c r="B68">
        <f t="shared" ca="1" si="4"/>
        <v>50</v>
      </c>
      <c r="C68" t="str">
        <f t="shared" ca="1" si="5"/>
        <v>enfermo</v>
      </c>
    </row>
    <row r="69" spans="1:3" x14ac:dyDescent="0.25">
      <c r="A69" t="str">
        <f t="shared" ca="1" si="3"/>
        <v>H</v>
      </c>
      <c r="B69">
        <f t="shared" ca="1" si="4"/>
        <v>19</v>
      </c>
      <c r="C69" t="str">
        <f t="shared" ca="1" si="5"/>
        <v>contagiado</v>
      </c>
    </row>
    <row r="70" spans="1:3" x14ac:dyDescent="0.25">
      <c r="A70" t="str">
        <f t="shared" ca="1" si="3"/>
        <v>F</v>
      </c>
      <c r="B70">
        <f t="shared" ca="1" si="4"/>
        <v>15</v>
      </c>
      <c r="C70" t="str">
        <f t="shared" ca="1" si="5"/>
        <v>enfermo</v>
      </c>
    </row>
    <row r="71" spans="1:3" x14ac:dyDescent="0.25">
      <c r="A71" t="str">
        <f t="shared" ca="1" si="3"/>
        <v>F</v>
      </c>
      <c r="B71">
        <f t="shared" ca="1" si="4"/>
        <v>49</v>
      </c>
      <c r="C71" t="str">
        <f t="shared" ca="1" si="5"/>
        <v>sano</v>
      </c>
    </row>
    <row r="72" spans="1:3" x14ac:dyDescent="0.25">
      <c r="A72" t="str">
        <f t="shared" ca="1" si="3"/>
        <v>H</v>
      </c>
      <c r="B72">
        <f t="shared" ca="1" si="4"/>
        <v>34</v>
      </c>
      <c r="C72" t="str">
        <f t="shared" ca="1" si="5"/>
        <v>muerto</v>
      </c>
    </row>
    <row r="73" spans="1:3" x14ac:dyDescent="0.25">
      <c r="A73" t="str">
        <f t="shared" ca="1" si="3"/>
        <v>H</v>
      </c>
      <c r="B73">
        <f t="shared" ca="1" si="4"/>
        <v>43</v>
      </c>
      <c r="C73" t="str">
        <f t="shared" ca="1" si="5"/>
        <v>sano</v>
      </c>
    </row>
    <row r="74" spans="1:3" x14ac:dyDescent="0.25">
      <c r="A74" t="str">
        <f t="shared" ca="1" si="3"/>
        <v>H</v>
      </c>
      <c r="B74">
        <f t="shared" ca="1" si="4"/>
        <v>16</v>
      </c>
      <c r="C74" t="str">
        <f t="shared" ca="1" si="5"/>
        <v>sano</v>
      </c>
    </row>
    <row r="75" spans="1:3" x14ac:dyDescent="0.25">
      <c r="A75" t="str">
        <f t="shared" ca="1" si="3"/>
        <v>F</v>
      </c>
      <c r="B75">
        <f t="shared" ca="1" si="4"/>
        <v>17</v>
      </c>
      <c r="C75" t="str">
        <f t="shared" ca="1" si="5"/>
        <v>enfermo</v>
      </c>
    </row>
    <row r="76" spans="1:3" x14ac:dyDescent="0.25">
      <c r="A76" t="str">
        <f t="shared" ca="1" si="3"/>
        <v>H</v>
      </c>
      <c r="B76">
        <f t="shared" ca="1" si="4"/>
        <v>82</v>
      </c>
      <c r="C76" t="str">
        <f t="shared" ca="1" si="5"/>
        <v>contagiado</v>
      </c>
    </row>
    <row r="77" spans="1:3" x14ac:dyDescent="0.25">
      <c r="A77" t="str">
        <f t="shared" ca="1" si="3"/>
        <v>H</v>
      </c>
      <c r="B77">
        <f t="shared" ca="1" si="4"/>
        <v>70</v>
      </c>
      <c r="C77" t="str">
        <f t="shared" ca="1" si="5"/>
        <v>enfermo</v>
      </c>
    </row>
    <row r="78" spans="1:3" x14ac:dyDescent="0.25">
      <c r="A78" t="str">
        <f t="shared" ca="1" si="3"/>
        <v>F</v>
      </c>
      <c r="B78">
        <f t="shared" ca="1" si="4"/>
        <v>78</v>
      </c>
      <c r="C78" t="str">
        <f t="shared" ca="1" si="5"/>
        <v>enfermo</v>
      </c>
    </row>
    <row r="79" spans="1:3" x14ac:dyDescent="0.25">
      <c r="A79" t="str">
        <f t="shared" ca="1" si="3"/>
        <v>H</v>
      </c>
      <c r="B79">
        <f t="shared" ca="1" si="4"/>
        <v>65</v>
      </c>
      <c r="C79" t="str">
        <f t="shared" ca="1" si="5"/>
        <v>sano</v>
      </c>
    </row>
    <row r="80" spans="1:3" x14ac:dyDescent="0.25">
      <c r="A80" t="str">
        <f t="shared" ca="1" si="3"/>
        <v>F</v>
      </c>
      <c r="B80">
        <f t="shared" ca="1" si="4"/>
        <v>51</v>
      </c>
      <c r="C80" t="str">
        <f t="shared" ca="1" si="5"/>
        <v>muerto</v>
      </c>
    </row>
    <row r="81" spans="1:3" x14ac:dyDescent="0.25">
      <c r="A81" t="str">
        <f t="shared" ca="1" si="3"/>
        <v>F</v>
      </c>
      <c r="B81">
        <f t="shared" ca="1" si="4"/>
        <v>38</v>
      </c>
      <c r="C81" t="str">
        <f t="shared" ca="1" si="5"/>
        <v>contagiado</v>
      </c>
    </row>
    <row r="82" spans="1:3" x14ac:dyDescent="0.25">
      <c r="A82" t="str">
        <f t="shared" ca="1" si="3"/>
        <v>F</v>
      </c>
      <c r="B82">
        <f t="shared" ca="1" si="4"/>
        <v>67</v>
      </c>
      <c r="C82" t="str">
        <f t="shared" ca="1" si="5"/>
        <v>enfermo</v>
      </c>
    </row>
    <row r="83" spans="1:3" x14ac:dyDescent="0.25">
      <c r="A83" t="str">
        <f t="shared" ca="1" si="3"/>
        <v>F</v>
      </c>
      <c r="B83">
        <f t="shared" ca="1" si="4"/>
        <v>53</v>
      </c>
      <c r="C83" t="str">
        <f t="shared" ca="1" si="5"/>
        <v>contagiado</v>
      </c>
    </row>
    <row r="84" spans="1:3" x14ac:dyDescent="0.25">
      <c r="A84" t="str">
        <f t="shared" ca="1" si="3"/>
        <v>F</v>
      </c>
      <c r="B84">
        <f t="shared" ca="1" si="4"/>
        <v>29</v>
      </c>
      <c r="C84" t="str">
        <f t="shared" ca="1" si="5"/>
        <v>sano</v>
      </c>
    </row>
    <row r="85" spans="1:3" x14ac:dyDescent="0.25">
      <c r="A85" t="str">
        <f t="shared" ca="1" si="3"/>
        <v>H</v>
      </c>
      <c r="B85">
        <f t="shared" ca="1" si="4"/>
        <v>43</v>
      </c>
      <c r="C85" t="str">
        <f t="shared" ca="1" si="5"/>
        <v>sano</v>
      </c>
    </row>
    <row r="86" spans="1:3" x14ac:dyDescent="0.25">
      <c r="A86" t="str">
        <f t="shared" ca="1" si="3"/>
        <v>F</v>
      </c>
      <c r="B86">
        <f t="shared" ca="1" si="4"/>
        <v>63</v>
      </c>
      <c r="C86" t="str">
        <f t="shared" ca="1" si="5"/>
        <v>sano</v>
      </c>
    </row>
    <row r="87" spans="1:3" x14ac:dyDescent="0.25">
      <c r="A87" t="str">
        <f t="shared" ca="1" si="3"/>
        <v>H</v>
      </c>
      <c r="B87">
        <f t="shared" ca="1" si="4"/>
        <v>25</v>
      </c>
      <c r="C87" t="str">
        <f t="shared" ca="1" si="5"/>
        <v>sano</v>
      </c>
    </row>
    <row r="88" spans="1:3" x14ac:dyDescent="0.25">
      <c r="A88" t="str">
        <f t="shared" ca="1" si="3"/>
        <v>F</v>
      </c>
      <c r="B88">
        <f t="shared" ca="1" si="4"/>
        <v>30</v>
      </c>
      <c r="C88" t="str">
        <f t="shared" ca="1" si="5"/>
        <v>sano</v>
      </c>
    </row>
    <row r="89" spans="1:3" x14ac:dyDescent="0.25">
      <c r="A89" t="str">
        <f t="shared" ca="1" si="3"/>
        <v>H</v>
      </c>
      <c r="B89">
        <f t="shared" ca="1" si="4"/>
        <v>20</v>
      </c>
      <c r="C89" t="str">
        <f t="shared" ca="1" si="5"/>
        <v>sano</v>
      </c>
    </row>
    <row r="90" spans="1:3" x14ac:dyDescent="0.25">
      <c r="A90" t="str">
        <f t="shared" ca="1" si="3"/>
        <v>H</v>
      </c>
      <c r="B90">
        <f t="shared" ca="1" si="4"/>
        <v>72</v>
      </c>
      <c r="C90" t="str">
        <f t="shared" ca="1" si="5"/>
        <v>muerto</v>
      </c>
    </row>
    <row r="91" spans="1:3" x14ac:dyDescent="0.25">
      <c r="A91" t="str">
        <f t="shared" ca="1" si="3"/>
        <v>H</v>
      </c>
      <c r="B91">
        <f t="shared" ca="1" si="4"/>
        <v>73</v>
      </c>
      <c r="C91" t="str">
        <f t="shared" ca="1" si="5"/>
        <v>muerto</v>
      </c>
    </row>
    <row r="92" spans="1:3" x14ac:dyDescent="0.25">
      <c r="A92" t="str">
        <f t="shared" ca="1" si="3"/>
        <v>H</v>
      </c>
      <c r="B92">
        <f t="shared" ca="1" si="4"/>
        <v>33</v>
      </c>
      <c r="C92" t="str">
        <f t="shared" ca="1" si="5"/>
        <v>contagiado</v>
      </c>
    </row>
    <row r="93" spans="1:3" x14ac:dyDescent="0.25">
      <c r="A93" t="str">
        <f t="shared" ca="1" si="3"/>
        <v>F</v>
      </c>
      <c r="B93">
        <f t="shared" ca="1" si="4"/>
        <v>22</v>
      </c>
      <c r="C93" t="str">
        <f t="shared" ca="1" si="5"/>
        <v>sano</v>
      </c>
    </row>
    <row r="94" spans="1:3" x14ac:dyDescent="0.25">
      <c r="A94" t="str">
        <f t="shared" ca="1" si="3"/>
        <v>H</v>
      </c>
      <c r="B94">
        <f t="shared" ca="1" si="4"/>
        <v>18</v>
      </c>
      <c r="C94" t="str">
        <f t="shared" ca="1" si="5"/>
        <v>contagiado</v>
      </c>
    </row>
    <row r="95" spans="1:3" x14ac:dyDescent="0.25">
      <c r="A95" t="str">
        <f t="shared" ca="1" si="3"/>
        <v>F</v>
      </c>
      <c r="B95">
        <f t="shared" ca="1" si="4"/>
        <v>28</v>
      </c>
      <c r="C95" t="str">
        <f t="shared" ca="1" si="5"/>
        <v>muerto</v>
      </c>
    </row>
    <row r="96" spans="1:3" x14ac:dyDescent="0.25">
      <c r="A96" t="str">
        <f t="shared" ca="1" si="3"/>
        <v>H</v>
      </c>
      <c r="B96">
        <f t="shared" ca="1" si="4"/>
        <v>80</v>
      </c>
      <c r="C96" t="str">
        <f t="shared" ca="1" si="5"/>
        <v>enfermo</v>
      </c>
    </row>
    <row r="97" spans="1:3" x14ac:dyDescent="0.25">
      <c r="A97" t="str">
        <f t="shared" ca="1" si="3"/>
        <v>H</v>
      </c>
      <c r="B97">
        <f t="shared" ca="1" si="4"/>
        <v>21</v>
      </c>
      <c r="C97" t="str">
        <f t="shared" ca="1" si="5"/>
        <v>sano</v>
      </c>
    </row>
    <row r="98" spans="1:3" x14ac:dyDescent="0.25">
      <c r="A98" t="str">
        <f t="shared" ca="1" si="3"/>
        <v>F</v>
      </c>
      <c r="B98">
        <f t="shared" ca="1" si="4"/>
        <v>64</v>
      </c>
      <c r="C98" t="str">
        <f t="shared" ca="1" si="5"/>
        <v>sano</v>
      </c>
    </row>
    <row r="99" spans="1:3" x14ac:dyDescent="0.25">
      <c r="A99" t="str">
        <f t="shared" ca="1" si="3"/>
        <v>F</v>
      </c>
      <c r="B99">
        <f t="shared" ca="1" si="4"/>
        <v>33</v>
      </c>
      <c r="C99" t="str">
        <f t="shared" ca="1" si="5"/>
        <v>sano</v>
      </c>
    </row>
    <row r="100" spans="1:3" x14ac:dyDescent="0.25">
      <c r="A100" t="str">
        <f t="shared" ca="1" si="3"/>
        <v>H</v>
      </c>
      <c r="B100">
        <f t="shared" ca="1" si="4"/>
        <v>51</v>
      </c>
      <c r="C100" t="str">
        <f t="shared" ca="1" si="5"/>
        <v>enfermo</v>
      </c>
    </row>
    <row r="101" spans="1:3" x14ac:dyDescent="0.25">
      <c r="A101" t="str">
        <f t="shared" ca="1" si="3"/>
        <v>H</v>
      </c>
      <c r="B101">
        <f t="shared" ca="1" si="4"/>
        <v>64</v>
      </c>
      <c r="C101" t="str">
        <f t="shared" ca="1" si="5"/>
        <v>contagiado</v>
      </c>
    </row>
    <row r="102" spans="1:3" x14ac:dyDescent="0.25">
      <c r="A102" t="str">
        <f t="shared" ca="1" si="3"/>
        <v>F</v>
      </c>
      <c r="B102">
        <f t="shared" ca="1" si="4"/>
        <v>59</v>
      </c>
      <c r="C102" t="str">
        <f t="shared" ca="1" si="5"/>
        <v>sano</v>
      </c>
    </row>
    <row r="103" spans="1:3" x14ac:dyDescent="0.25">
      <c r="A103" t="str">
        <f t="shared" ca="1" si="3"/>
        <v>F</v>
      </c>
      <c r="B103">
        <f t="shared" ca="1" si="4"/>
        <v>17</v>
      </c>
      <c r="C103" t="str">
        <f t="shared" ca="1" si="5"/>
        <v>enfermo</v>
      </c>
    </row>
    <row r="104" spans="1:3" x14ac:dyDescent="0.25">
      <c r="A104" t="str">
        <f t="shared" ca="1" si="3"/>
        <v>F</v>
      </c>
      <c r="B104">
        <f t="shared" ca="1" si="4"/>
        <v>44</v>
      </c>
      <c r="C104" t="str">
        <f t="shared" ca="1" si="5"/>
        <v>sano</v>
      </c>
    </row>
    <row r="105" spans="1:3" x14ac:dyDescent="0.25">
      <c r="A105" t="str">
        <f t="shared" ca="1" si="3"/>
        <v>F</v>
      </c>
      <c r="B105">
        <f t="shared" ca="1" si="4"/>
        <v>40</v>
      </c>
      <c r="C105" t="str">
        <f t="shared" ca="1" si="5"/>
        <v>enfermo</v>
      </c>
    </row>
    <row r="106" spans="1:3" x14ac:dyDescent="0.25">
      <c r="A106" t="str">
        <f t="shared" ca="1" si="3"/>
        <v>F</v>
      </c>
      <c r="B106">
        <f t="shared" ca="1" si="4"/>
        <v>48</v>
      </c>
      <c r="C106" t="str">
        <f t="shared" ca="1" si="5"/>
        <v>contagiado</v>
      </c>
    </row>
    <row r="107" spans="1:3" x14ac:dyDescent="0.25">
      <c r="A107" t="str">
        <f t="shared" ca="1" si="3"/>
        <v>F</v>
      </c>
      <c r="B107">
        <f t="shared" ca="1" si="4"/>
        <v>85</v>
      </c>
      <c r="C107" t="str">
        <f t="shared" ca="1" si="5"/>
        <v>contagiado</v>
      </c>
    </row>
    <row r="108" spans="1:3" x14ac:dyDescent="0.25">
      <c r="A108" t="str">
        <f t="shared" ca="1" si="3"/>
        <v>F</v>
      </c>
      <c r="B108">
        <f t="shared" ca="1" si="4"/>
        <v>77</v>
      </c>
      <c r="C108" t="str">
        <f t="shared" ca="1" si="5"/>
        <v>sano</v>
      </c>
    </row>
    <row r="109" spans="1:3" x14ac:dyDescent="0.25">
      <c r="A109" t="str">
        <f t="shared" ca="1" si="3"/>
        <v>F</v>
      </c>
      <c r="B109">
        <f t="shared" ca="1" si="4"/>
        <v>81</v>
      </c>
      <c r="C109" t="str">
        <f t="shared" ca="1" si="5"/>
        <v>muerto</v>
      </c>
    </row>
    <row r="110" spans="1:3" x14ac:dyDescent="0.25">
      <c r="A110" t="str">
        <f t="shared" ca="1" si="3"/>
        <v>F</v>
      </c>
      <c r="B110">
        <f t="shared" ca="1" si="4"/>
        <v>71</v>
      </c>
      <c r="C110" t="str">
        <f t="shared" ca="1" si="5"/>
        <v>sano</v>
      </c>
    </row>
    <row r="111" spans="1:3" x14ac:dyDescent="0.25">
      <c r="A111" t="str">
        <f t="shared" ca="1" si="3"/>
        <v>F</v>
      </c>
      <c r="B111">
        <f t="shared" ca="1" si="4"/>
        <v>72</v>
      </c>
      <c r="C111" t="str">
        <f t="shared" ca="1" si="5"/>
        <v>muerto</v>
      </c>
    </row>
    <row r="112" spans="1:3" x14ac:dyDescent="0.25">
      <c r="A112" t="str">
        <f t="shared" ca="1" si="3"/>
        <v>F</v>
      </c>
      <c r="B112">
        <f t="shared" ca="1" si="4"/>
        <v>44</v>
      </c>
      <c r="C112" t="str">
        <f t="shared" ca="1" si="5"/>
        <v>sano</v>
      </c>
    </row>
    <row r="113" spans="1:3" x14ac:dyDescent="0.25">
      <c r="A113" t="str">
        <f t="shared" ca="1" si="3"/>
        <v>H</v>
      </c>
      <c r="B113">
        <f t="shared" ca="1" si="4"/>
        <v>83</v>
      </c>
      <c r="C113" t="str">
        <f t="shared" ca="1" si="5"/>
        <v>sano</v>
      </c>
    </row>
    <row r="114" spans="1:3" x14ac:dyDescent="0.25">
      <c r="A114" t="str">
        <f t="shared" ca="1" si="3"/>
        <v>H</v>
      </c>
      <c r="B114">
        <f t="shared" ca="1" si="4"/>
        <v>25</v>
      </c>
      <c r="C114" t="str">
        <f t="shared" ca="1" si="5"/>
        <v>contagiado</v>
      </c>
    </row>
    <row r="115" spans="1:3" x14ac:dyDescent="0.25">
      <c r="A115" t="str">
        <f t="shared" ca="1" si="3"/>
        <v>H</v>
      </c>
      <c r="B115">
        <f t="shared" ca="1" si="4"/>
        <v>74</v>
      </c>
      <c r="C115" t="str">
        <f t="shared" ca="1" si="5"/>
        <v>sano</v>
      </c>
    </row>
    <row r="116" spans="1:3" x14ac:dyDescent="0.25">
      <c r="A116" t="str">
        <f t="shared" ca="1" si="3"/>
        <v>F</v>
      </c>
      <c r="B116">
        <f t="shared" ca="1" si="4"/>
        <v>75</v>
      </c>
      <c r="C116" t="str">
        <f t="shared" ca="1" si="5"/>
        <v>muerto</v>
      </c>
    </row>
    <row r="117" spans="1:3" x14ac:dyDescent="0.25">
      <c r="A117" t="str">
        <f t="shared" ca="1" si="3"/>
        <v>H</v>
      </c>
      <c r="B117">
        <f t="shared" ca="1" si="4"/>
        <v>26</v>
      </c>
      <c r="C117" t="str">
        <f t="shared" ca="1" si="5"/>
        <v>sano</v>
      </c>
    </row>
    <row r="118" spans="1:3" x14ac:dyDescent="0.25">
      <c r="A118" t="str">
        <f t="shared" ca="1" si="3"/>
        <v>H</v>
      </c>
      <c r="B118">
        <f t="shared" ca="1" si="4"/>
        <v>60</v>
      </c>
      <c r="C118" t="str">
        <f t="shared" ca="1" si="5"/>
        <v>sano</v>
      </c>
    </row>
    <row r="119" spans="1:3" x14ac:dyDescent="0.25">
      <c r="A119" t="str">
        <f t="shared" ca="1" si="3"/>
        <v>F</v>
      </c>
      <c r="B119">
        <f t="shared" ca="1" si="4"/>
        <v>45</v>
      </c>
      <c r="C119" t="str">
        <f t="shared" ca="1" si="5"/>
        <v>muerto</v>
      </c>
    </row>
    <row r="120" spans="1:3" x14ac:dyDescent="0.25">
      <c r="A120" t="str">
        <f t="shared" ca="1" si="3"/>
        <v>F</v>
      </c>
      <c r="B120">
        <f t="shared" ca="1" si="4"/>
        <v>85</v>
      </c>
      <c r="C120" t="str">
        <f t="shared" ca="1" si="5"/>
        <v>enfermo</v>
      </c>
    </row>
    <row r="121" spans="1:3" x14ac:dyDescent="0.25">
      <c r="A121" t="str">
        <f t="shared" ca="1" si="3"/>
        <v>H</v>
      </c>
      <c r="B121">
        <f t="shared" ca="1" si="4"/>
        <v>27</v>
      </c>
      <c r="C121" t="str">
        <f t="shared" ca="1" si="5"/>
        <v>muerto</v>
      </c>
    </row>
    <row r="122" spans="1:3" x14ac:dyDescent="0.25">
      <c r="A122" t="str">
        <f t="shared" ca="1" si="3"/>
        <v>H</v>
      </c>
      <c r="B122">
        <f t="shared" ca="1" si="4"/>
        <v>49</v>
      </c>
      <c r="C122" t="str">
        <f t="shared" ca="1" si="5"/>
        <v>sano</v>
      </c>
    </row>
    <row r="123" spans="1:3" x14ac:dyDescent="0.25">
      <c r="A123" t="str">
        <f t="shared" ca="1" si="3"/>
        <v>H</v>
      </c>
      <c r="B123">
        <f t="shared" ca="1" si="4"/>
        <v>37</v>
      </c>
      <c r="C123" t="str">
        <f t="shared" ca="1" si="5"/>
        <v>contagiado</v>
      </c>
    </row>
    <row r="124" spans="1:3" x14ac:dyDescent="0.25">
      <c r="A124" t="str">
        <f t="shared" ca="1" si="3"/>
        <v>H</v>
      </c>
      <c r="B124">
        <f t="shared" ca="1" si="4"/>
        <v>75</v>
      </c>
      <c r="C124" t="str">
        <f t="shared" ca="1" si="5"/>
        <v>sano</v>
      </c>
    </row>
    <row r="125" spans="1:3" x14ac:dyDescent="0.25">
      <c r="A125" t="str">
        <f t="shared" ca="1" si="3"/>
        <v>H</v>
      </c>
      <c r="B125">
        <f t="shared" ca="1" si="4"/>
        <v>29</v>
      </c>
      <c r="C125" t="str">
        <f t="shared" ca="1" si="5"/>
        <v>contagiado</v>
      </c>
    </row>
    <row r="126" spans="1:3" x14ac:dyDescent="0.25">
      <c r="A126" t="str">
        <f t="shared" ca="1" si="3"/>
        <v>F</v>
      </c>
      <c r="B126">
        <f t="shared" ca="1" si="4"/>
        <v>55</v>
      </c>
      <c r="C126" t="str">
        <f t="shared" ca="1" si="5"/>
        <v>muerto</v>
      </c>
    </row>
    <row r="127" spans="1:3" x14ac:dyDescent="0.25">
      <c r="A127" t="str">
        <f t="shared" ca="1" si="3"/>
        <v>H</v>
      </c>
      <c r="B127">
        <f t="shared" ca="1" si="4"/>
        <v>71</v>
      </c>
      <c r="C127" t="str">
        <f t="shared" ca="1" si="5"/>
        <v>enfermo</v>
      </c>
    </row>
    <row r="128" spans="1:3" x14ac:dyDescent="0.25">
      <c r="A128" t="str">
        <f t="shared" ca="1" si="3"/>
        <v>F</v>
      </c>
      <c r="B128">
        <f t="shared" ca="1" si="4"/>
        <v>50</v>
      </c>
      <c r="C128" t="str">
        <f t="shared" ca="1" si="5"/>
        <v>sano</v>
      </c>
    </row>
    <row r="129" spans="1:3" x14ac:dyDescent="0.25">
      <c r="A129" t="str">
        <f t="shared" ca="1" si="3"/>
        <v>F</v>
      </c>
      <c r="B129">
        <f t="shared" ca="1" si="4"/>
        <v>56</v>
      </c>
      <c r="C129" t="str">
        <f t="shared" ca="1" si="5"/>
        <v>muerto</v>
      </c>
    </row>
    <row r="130" spans="1:3" x14ac:dyDescent="0.25">
      <c r="A130" t="str">
        <f t="shared" ca="1" si="3"/>
        <v>F</v>
      </c>
      <c r="B130">
        <f t="shared" ca="1" si="4"/>
        <v>39</v>
      </c>
      <c r="C130" t="str">
        <f t="shared" ca="1" si="5"/>
        <v>sano</v>
      </c>
    </row>
    <row r="131" spans="1:3" x14ac:dyDescent="0.25">
      <c r="A131" t="str">
        <f t="shared" ref="A131:A194" ca="1" si="6">INDEX($J$3:$J$4,RANDBETWEEN(1,2))</f>
        <v>F</v>
      </c>
      <c r="B131">
        <f t="shared" ref="B131:B194" ca="1" si="7">RANDBETWEEN(15,85)</f>
        <v>28</v>
      </c>
      <c r="C131" t="str">
        <f t="shared" ref="C131:C194" ca="1" si="8">INDEX($J$6:$J$10,RANDBETWEEN(1,5))</f>
        <v>enfermo</v>
      </c>
    </row>
    <row r="132" spans="1:3" x14ac:dyDescent="0.25">
      <c r="A132" t="str">
        <f t="shared" ca="1" si="6"/>
        <v>F</v>
      </c>
      <c r="B132">
        <f t="shared" ca="1" si="7"/>
        <v>19</v>
      </c>
      <c r="C132" t="str">
        <f t="shared" ca="1" si="8"/>
        <v>sano</v>
      </c>
    </row>
    <row r="133" spans="1:3" x14ac:dyDescent="0.25">
      <c r="A133" t="str">
        <f t="shared" ca="1" si="6"/>
        <v>F</v>
      </c>
      <c r="B133">
        <f t="shared" ca="1" si="7"/>
        <v>77</v>
      </c>
      <c r="C133" t="str">
        <f t="shared" ca="1" si="8"/>
        <v>contagiado</v>
      </c>
    </row>
    <row r="134" spans="1:3" x14ac:dyDescent="0.25">
      <c r="A134" t="str">
        <f t="shared" ca="1" si="6"/>
        <v>F</v>
      </c>
      <c r="B134">
        <f t="shared" ca="1" si="7"/>
        <v>75</v>
      </c>
      <c r="C134" t="str">
        <f t="shared" ca="1" si="8"/>
        <v>contagiado</v>
      </c>
    </row>
    <row r="135" spans="1:3" x14ac:dyDescent="0.25">
      <c r="A135" t="str">
        <f t="shared" ca="1" si="6"/>
        <v>F</v>
      </c>
      <c r="B135">
        <f t="shared" ca="1" si="7"/>
        <v>82</v>
      </c>
      <c r="C135" t="str">
        <f t="shared" ca="1" si="8"/>
        <v>contagiado</v>
      </c>
    </row>
    <row r="136" spans="1:3" x14ac:dyDescent="0.25">
      <c r="A136" t="str">
        <f t="shared" ca="1" si="6"/>
        <v>F</v>
      </c>
      <c r="B136">
        <f t="shared" ca="1" si="7"/>
        <v>30</v>
      </c>
      <c r="C136" t="str">
        <f t="shared" ca="1" si="8"/>
        <v>sano</v>
      </c>
    </row>
    <row r="137" spans="1:3" x14ac:dyDescent="0.25">
      <c r="A137" t="str">
        <f t="shared" ca="1" si="6"/>
        <v>H</v>
      </c>
      <c r="B137">
        <f t="shared" ca="1" si="7"/>
        <v>22</v>
      </c>
      <c r="C137" t="str">
        <f t="shared" ca="1" si="8"/>
        <v>sano</v>
      </c>
    </row>
    <row r="138" spans="1:3" x14ac:dyDescent="0.25">
      <c r="A138" t="str">
        <f t="shared" ca="1" si="6"/>
        <v>F</v>
      </c>
      <c r="B138">
        <f t="shared" ca="1" si="7"/>
        <v>76</v>
      </c>
      <c r="C138" t="str">
        <f t="shared" ca="1" si="8"/>
        <v>sano</v>
      </c>
    </row>
    <row r="139" spans="1:3" x14ac:dyDescent="0.25">
      <c r="A139" t="str">
        <f t="shared" ca="1" si="6"/>
        <v>H</v>
      </c>
      <c r="B139">
        <f t="shared" ca="1" si="7"/>
        <v>25</v>
      </c>
      <c r="C139" t="str">
        <f t="shared" ca="1" si="8"/>
        <v>muerto</v>
      </c>
    </row>
    <row r="140" spans="1:3" x14ac:dyDescent="0.25">
      <c r="A140" t="str">
        <f t="shared" ca="1" si="6"/>
        <v>H</v>
      </c>
      <c r="B140">
        <f t="shared" ca="1" si="7"/>
        <v>21</v>
      </c>
      <c r="C140" t="str">
        <f t="shared" ca="1" si="8"/>
        <v>muerto</v>
      </c>
    </row>
    <row r="141" spans="1:3" x14ac:dyDescent="0.25">
      <c r="A141" t="str">
        <f t="shared" ca="1" si="6"/>
        <v>H</v>
      </c>
      <c r="B141">
        <f t="shared" ca="1" si="7"/>
        <v>32</v>
      </c>
      <c r="C141" t="str">
        <f t="shared" ca="1" si="8"/>
        <v>sano</v>
      </c>
    </row>
    <row r="142" spans="1:3" x14ac:dyDescent="0.25">
      <c r="A142" t="str">
        <f t="shared" ca="1" si="6"/>
        <v>H</v>
      </c>
      <c r="B142">
        <f t="shared" ca="1" si="7"/>
        <v>85</v>
      </c>
      <c r="C142" t="str">
        <f t="shared" ca="1" si="8"/>
        <v>sano</v>
      </c>
    </row>
    <row r="143" spans="1:3" x14ac:dyDescent="0.25">
      <c r="A143" t="str">
        <f t="shared" ca="1" si="6"/>
        <v>H</v>
      </c>
      <c r="B143">
        <f t="shared" ca="1" si="7"/>
        <v>28</v>
      </c>
      <c r="C143" t="str">
        <f t="shared" ca="1" si="8"/>
        <v>enfermo</v>
      </c>
    </row>
    <row r="144" spans="1:3" x14ac:dyDescent="0.25">
      <c r="A144" t="str">
        <f t="shared" ca="1" si="6"/>
        <v>H</v>
      </c>
      <c r="B144">
        <f t="shared" ca="1" si="7"/>
        <v>54</v>
      </c>
      <c r="C144" t="str">
        <f t="shared" ca="1" si="8"/>
        <v>contagiado</v>
      </c>
    </row>
    <row r="145" spans="1:3" x14ac:dyDescent="0.25">
      <c r="A145" t="str">
        <f t="shared" ca="1" si="6"/>
        <v>H</v>
      </c>
      <c r="B145">
        <f t="shared" ca="1" si="7"/>
        <v>82</v>
      </c>
      <c r="C145" t="str">
        <f t="shared" ca="1" si="8"/>
        <v>enfermo</v>
      </c>
    </row>
    <row r="146" spans="1:3" x14ac:dyDescent="0.25">
      <c r="A146" t="str">
        <f t="shared" ca="1" si="6"/>
        <v>H</v>
      </c>
      <c r="B146">
        <f t="shared" ca="1" si="7"/>
        <v>27</v>
      </c>
      <c r="C146" t="str">
        <f t="shared" ca="1" si="8"/>
        <v>sano</v>
      </c>
    </row>
    <row r="147" spans="1:3" x14ac:dyDescent="0.25">
      <c r="A147" t="str">
        <f t="shared" ca="1" si="6"/>
        <v>H</v>
      </c>
      <c r="B147">
        <f t="shared" ca="1" si="7"/>
        <v>50</v>
      </c>
      <c r="C147" t="str">
        <f t="shared" ca="1" si="8"/>
        <v>sano</v>
      </c>
    </row>
    <row r="148" spans="1:3" x14ac:dyDescent="0.25">
      <c r="A148" t="str">
        <f t="shared" ca="1" si="6"/>
        <v>H</v>
      </c>
      <c r="B148">
        <f t="shared" ca="1" si="7"/>
        <v>72</v>
      </c>
      <c r="C148" t="str">
        <f t="shared" ca="1" si="8"/>
        <v>sano</v>
      </c>
    </row>
    <row r="149" spans="1:3" x14ac:dyDescent="0.25">
      <c r="A149" t="str">
        <f t="shared" ca="1" si="6"/>
        <v>F</v>
      </c>
      <c r="B149">
        <f t="shared" ca="1" si="7"/>
        <v>62</v>
      </c>
      <c r="C149" t="str">
        <f t="shared" ca="1" si="8"/>
        <v>muerto</v>
      </c>
    </row>
    <row r="150" spans="1:3" x14ac:dyDescent="0.25">
      <c r="A150" t="str">
        <f t="shared" ca="1" si="6"/>
        <v>H</v>
      </c>
      <c r="B150">
        <f t="shared" ca="1" si="7"/>
        <v>56</v>
      </c>
      <c r="C150" t="str">
        <f t="shared" ca="1" si="8"/>
        <v>sano</v>
      </c>
    </row>
    <row r="151" spans="1:3" x14ac:dyDescent="0.25">
      <c r="A151" t="str">
        <f t="shared" ca="1" si="6"/>
        <v>F</v>
      </c>
      <c r="B151">
        <f t="shared" ca="1" si="7"/>
        <v>43</v>
      </c>
      <c r="C151" t="str">
        <f t="shared" ca="1" si="8"/>
        <v>sano</v>
      </c>
    </row>
    <row r="152" spans="1:3" x14ac:dyDescent="0.25">
      <c r="A152" t="str">
        <f t="shared" ca="1" si="6"/>
        <v>H</v>
      </c>
      <c r="B152">
        <f t="shared" ca="1" si="7"/>
        <v>78</v>
      </c>
      <c r="C152" t="str">
        <f t="shared" ca="1" si="8"/>
        <v>muerto</v>
      </c>
    </row>
    <row r="153" spans="1:3" x14ac:dyDescent="0.25">
      <c r="A153" t="str">
        <f t="shared" ca="1" si="6"/>
        <v>H</v>
      </c>
      <c r="B153">
        <f t="shared" ca="1" si="7"/>
        <v>47</v>
      </c>
      <c r="C153" t="str">
        <f t="shared" ca="1" si="8"/>
        <v>sano</v>
      </c>
    </row>
    <row r="154" spans="1:3" x14ac:dyDescent="0.25">
      <c r="A154" t="str">
        <f t="shared" ca="1" si="6"/>
        <v>H</v>
      </c>
      <c r="B154">
        <f t="shared" ca="1" si="7"/>
        <v>24</v>
      </c>
      <c r="C154" t="str">
        <f t="shared" ca="1" si="8"/>
        <v>sano</v>
      </c>
    </row>
    <row r="155" spans="1:3" x14ac:dyDescent="0.25">
      <c r="A155" t="str">
        <f t="shared" ca="1" si="6"/>
        <v>H</v>
      </c>
      <c r="B155">
        <f t="shared" ca="1" si="7"/>
        <v>54</v>
      </c>
      <c r="C155" t="str">
        <f t="shared" ca="1" si="8"/>
        <v>muerto</v>
      </c>
    </row>
    <row r="156" spans="1:3" x14ac:dyDescent="0.25">
      <c r="A156" t="str">
        <f t="shared" ca="1" si="6"/>
        <v>H</v>
      </c>
      <c r="B156">
        <f t="shared" ca="1" si="7"/>
        <v>62</v>
      </c>
      <c r="C156" t="str">
        <f t="shared" ca="1" si="8"/>
        <v>enfermo</v>
      </c>
    </row>
    <row r="157" spans="1:3" x14ac:dyDescent="0.25">
      <c r="A157" t="str">
        <f t="shared" ca="1" si="6"/>
        <v>F</v>
      </c>
      <c r="B157">
        <f t="shared" ca="1" si="7"/>
        <v>35</v>
      </c>
      <c r="C157" t="str">
        <f t="shared" ca="1" si="8"/>
        <v>contagiado</v>
      </c>
    </row>
    <row r="158" spans="1:3" x14ac:dyDescent="0.25">
      <c r="A158" t="str">
        <f t="shared" ca="1" si="6"/>
        <v>F</v>
      </c>
      <c r="B158">
        <f t="shared" ca="1" si="7"/>
        <v>83</v>
      </c>
      <c r="C158" t="str">
        <f t="shared" ca="1" si="8"/>
        <v>enfermo</v>
      </c>
    </row>
    <row r="159" spans="1:3" x14ac:dyDescent="0.25">
      <c r="A159" t="str">
        <f t="shared" ca="1" si="6"/>
        <v>F</v>
      </c>
      <c r="B159">
        <f t="shared" ca="1" si="7"/>
        <v>78</v>
      </c>
      <c r="C159" t="str">
        <f t="shared" ca="1" si="8"/>
        <v>sano</v>
      </c>
    </row>
    <row r="160" spans="1:3" x14ac:dyDescent="0.25">
      <c r="A160" t="str">
        <f t="shared" ca="1" si="6"/>
        <v>F</v>
      </c>
      <c r="B160">
        <f t="shared" ca="1" si="7"/>
        <v>45</v>
      </c>
      <c r="C160" t="str">
        <f t="shared" ca="1" si="8"/>
        <v>enfermo</v>
      </c>
    </row>
    <row r="161" spans="1:3" x14ac:dyDescent="0.25">
      <c r="A161" t="str">
        <f t="shared" ca="1" si="6"/>
        <v>F</v>
      </c>
      <c r="B161">
        <f t="shared" ca="1" si="7"/>
        <v>51</v>
      </c>
      <c r="C161" t="str">
        <f t="shared" ca="1" si="8"/>
        <v>muerto</v>
      </c>
    </row>
    <row r="162" spans="1:3" x14ac:dyDescent="0.25">
      <c r="A162" t="str">
        <f t="shared" ca="1" si="6"/>
        <v>H</v>
      </c>
      <c r="B162">
        <f t="shared" ca="1" si="7"/>
        <v>74</v>
      </c>
      <c r="C162" t="str">
        <f t="shared" ca="1" si="8"/>
        <v>contagiado</v>
      </c>
    </row>
    <row r="163" spans="1:3" x14ac:dyDescent="0.25">
      <c r="A163" t="str">
        <f t="shared" ca="1" si="6"/>
        <v>H</v>
      </c>
      <c r="B163">
        <f t="shared" ca="1" si="7"/>
        <v>56</v>
      </c>
      <c r="C163" t="str">
        <f t="shared" ca="1" si="8"/>
        <v>sano</v>
      </c>
    </row>
    <row r="164" spans="1:3" x14ac:dyDescent="0.25">
      <c r="A164" t="str">
        <f t="shared" ca="1" si="6"/>
        <v>H</v>
      </c>
      <c r="B164">
        <f t="shared" ca="1" si="7"/>
        <v>53</v>
      </c>
      <c r="C164" t="str">
        <f t="shared" ca="1" si="8"/>
        <v>enfermo</v>
      </c>
    </row>
    <row r="165" spans="1:3" x14ac:dyDescent="0.25">
      <c r="A165" t="str">
        <f t="shared" ca="1" si="6"/>
        <v>H</v>
      </c>
      <c r="B165">
        <f t="shared" ca="1" si="7"/>
        <v>74</v>
      </c>
      <c r="C165" t="str">
        <f t="shared" ca="1" si="8"/>
        <v>sano</v>
      </c>
    </row>
    <row r="166" spans="1:3" x14ac:dyDescent="0.25">
      <c r="A166" t="str">
        <f t="shared" ca="1" si="6"/>
        <v>H</v>
      </c>
      <c r="B166">
        <f t="shared" ca="1" si="7"/>
        <v>24</v>
      </c>
      <c r="C166" t="str">
        <f t="shared" ca="1" si="8"/>
        <v>sano</v>
      </c>
    </row>
    <row r="167" spans="1:3" x14ac:dyDescent="0.25">
      <c r="A167" t="str">
        <f t="shared" ca="1" si="6"/>
        <v>H</v>
      </c>
      <c r="B167">
        <f t="shared" ca="1" si="7"/>
        <v>45</v>
      </c>
      <c r="C167" t="str">
        <f t="shared" ca="1" si="8"/>
        <v>contagiado</v>
      </c>
    </row>
    <row r="168" spans="1:3" x14ac:dyDescent="0.25">
      <c r="A168" t="str">
        <f t="shared" ca="1" si="6"/>
        <v>H</v>
      </c>
      <c r="B168">
        <f t="shared" ca="1" si="7"/>
        <v>73</v>
      </c>
      <c r="C168" t="str">
        <f t="shared" ca="1" si="8"/>
        <v>sano</v>
      </c>
    </row>
    <row r="169" spans="1:3" x14ac:dyDescent="0.25">
      <c r="A169" t="str">
        <f t="shared" ca="1" si="6"/>
        <v>F</v>
      </c>
      <c r="B169">
        <f t="shared" ca="1" si="7"/>
        <v>64</v>
      </c>
      <c r="C169" t="str">
        <f t="shared" ca="1" si="8"/>
        <v>contagiado</v>
      </c>
    </row>
    <row r="170" spans="1:3" x14ac:dyDescent="0.25">
      <c r="A170" t="str">
        <f t="shared" ca="1" si="6"/>
        <v>H</v>
      </c>
      <c r="B170">
        <f t="shared" ca="1" si="7"/>
        <v>56</v>
      </c>
      <c r="C170" t="str">
        <f t="shared" ca="1" si="8"/>
        <v>enfermo</v>
      </c>
    </row>
    <row r="171" spans="1:3" x14ac:dyDescent="0.25">
      <c r="A171" t="str">
        <f t="shared" ca="1" si="6"/>
        <v>H</v>
      </c>
      <c r="B171">
        <f t="shared" ca="1" si="7"/>
        <v>18</v>
      </c>
      <c r="C171" t="str">
        <f t="shared" ca="1" si="8"/>
        <v>muerto</v>
      </c>
    </row>
    <row r="172" spans="1:3" x14ac:dyDescent="0.25">
      <c r="A172" t="str">
        <f t="shared" ca="1" si="6"/>
        <v>F</v>
      </c>
      <c r="B172">
        <f t="shared" ca="1" si="7"/>
        <v>60</v>
      </c>
      <c r="C172" t="str">
        <f t="shared" ca="1" si="8"/>
        <v>sano</v>
      </c>
    </row>
    <row r="173" spans="1:3" x14ac:dyDescent="0.25">
      <c r="A173" t="str">
        <f t="shared" ca="1" si="6"/>
        <v>F</v>
      </c>
      <c r="B173">
        <f t="shared" ca="1" si="7"/>
        <v>72</v>
      </c>
      <c r="C173" t="str">
        <f t="shared" ca="1" si="8"/>
        <v>muerto</v>
      </c>
    </row>
    <row r="174" spans="1:3" x14ac:dyDescent="0.25">
      <c r="A174" t="str">
        <f t="shared" ca="1" si="6"/>
        <v>H</v>
      </c>
      <c r="B174">
        <f t="shared" ca="1" si="7"/>
        <v>48</v>
      </c>
      <c r="C174" t="str">
        <f t="shared" ca="1" si="8"/>
        <v>enfermo</v>
      </c>
    </row>
    <row r="175" spans="1:3" x14ac:dyDescent="0.25">
      <c r="A175" t="str">
        <f t="shared" ca="1" si="6"/>
        <v>H</v>
      </c>
      <c r="B175">
        <f t="shared" ca="1" si="7"/>
        <v>37</v>
      </c>
      <c r="C175" t="str">
        <f t="shared" ca="1" si="8"/>
        <v>sano</v>
      </c>
    </row>
    <row r="176" spans="1:3" x14ac:dyDescent="0.25">
      <c r="A176" t="str">
        <f t="shared" ca="1" si="6"/>
        <v>F</v>
      </c>
      <c r="B176">
        <f t="shared" ca="1" si="7"/>
        <v>16</v>
      </c>
      <c r="C176" t="str">
        <f t="shared" ca="1" si="8"/>
        <v>sano</v>
      </c>
    </row>
    <row r="177" spans="1:3" x14ac:dyDescent="0.25">
      <c r="A177" t="str">
        <f t="shared" ca="1" si="6"/>
        <v>H</v>
      </c>
      <c r="B177">
        <f t="shared" ca="1" si="7"/>
        <v>24</v>
      </c>
      <c r="C177" t="str">
        <f t="shared" ca="1" si="8"/>
        <v>contagiado</v>
      </c>
    </row>
    <row r="178" spans="1:3" x14ac:dyDescent="0.25">
      <c r="A178" t="str">
        <f t="shared" ca="1" si="6"/>
        <v>F</v>
      </c>
      <c r="B178">
        <f t="shared" ca="1" si="7"/>
        <v>84</v>
      </c>
      <c r="C178" t="str">
        <f t="shared" ca="1" si="8"/>
        <v>sano</v>
      </c>
    </row>
    <row r="179" spans="1:3" x14ac:dyDescent="0.25">
      <c r="A179" t="str">
        <f t="shared" ca="1" si="6"/>
        <v>H</v>
      </c>
      <c r="B179">
        <f t="shared" ca="1" si="7"/>
        <v>69</v>
      </c>
      <c r="C179" t="str">
        <f t="shared" ca="1" si="8"/>
        <v>sano</v>
      </c>
    </row>
    <row r="180" spans="1:3" x14ac:dyDescent="0.25">
      <c r="A180" t="str">
        <f t="shared" ca="1" si="6"/>
        <v>F</v>
      </c>
      <c r="B180">
        <f t="shared" ca="1" si="7"/>
        <v>55</v>
      </c>
      <c r="C180" t="str">
        <f t="shared" ca="1" si="8"/>
        <v>muerto</v>
      </c>
    </row>
    <row r="181" spans="1:3" x14ac:dyDescent="0.25">
      <c r="A181" t="str">
        <f t="shared" ca="1" si="6"/>
        <v>H</v>
      </c>
      <c r="B181">
        <f t="shared" ca="1" si="7"/>
        <v>36</v>
      </c>
      <c r="C181" t="str">
        <f t="shared" ca="1" si="8"/>
        <v>sano</v>
      </c>
    </row>
    <row r="182" spans="1:3" x14ac:dyDescent="0.25">
      <c r="A182" t="str">
        <f t="shared" ca="1" si="6"/>
        <v>F</v>
      </c>
      <c r="B182">
        <f t="shared" ca="1" si="7"/>
        <v>75</v>
      </c>
      <c r="C182" t="str">
        <f t="shared" ca="1" si="8"/>
        <v>contagiado</v>
      </c>
    </row>
    <row r="183" spans="1:3" x14ac:dyDescent="0.25">
      <c r="A183" t="str">
        <f t="shared" ca="1" si="6"/>
        <v>H</v>
      </c>
      <c r="B183">
        <f t="shared" ca="1" si="7"/>
        <v>45</v>
      </c>
      <c r="C183" t="str">
        <f t="shared" ca="1" si="8"/>
        <v>sano</v>
      </c>
    </row>
    <row r="184" spans="1:3" x14ac:dyDescent="0.25">
      <c r="A184" t="str">
        <f t="shared" ca="1" si="6"/>
        <v>H</v>
      </c>
      <c r="B184">
        <f t="shared" ca="1" si="7"/>
        <v>21</v>
      </c>
      <c r="C184" t="str">
        <f t="shared" ca="1" si="8"/>
        <v>sano</v>
      </c>
    </row>
    <row r="185" spans="1:3" x14ac:dyDescent="0.25">
      <c r="A185" t="str">
        <f t="shared" ca="1" si="6"/>
        <v>F</v>
      </c>
      <c r="B185">
        <f t="shared" ca="1" si="7"/>
        <v>30</v>
      </c>
      <c r="C185" t="str">
        <f t="shared" ca="1" si="8"/>
        <v>sano</v>
      </c>
    </row>
    <row r="186" spans="1:3" x14ac:dyDescent="0.25">
      <c r="A186" t="str">
        <f t="shared" ca="1" si="6"/>
        <v>F</v>
      </c>
      <c r="B186">
        <f t="shared" ca="1" si="7"/>
        <v>44</v>
      </c>
      <c r="C186" t="str">
        <f t="shared" ca="1" si="8"/>
        <v>muerto</v>
      </c>
    </row>
    <row r="187" spans="1:3" x14ac:dyDescent="0.25">
      <c r="A187" t="str">
        <f t="shared" ca="1" si="6"/>
        <v>H</v>
      </c>
      <c r="B187">
        <f t="shared" ca="1" si="7"/>
        <v>77</v>
      </c>
      <c r="C187" t="str">
        <f t="shared" ca="1" si="8"/>
        <v>sano</v>
      </c>
    </row>
    <row r="188" spans="1:3" x14ac:dyDescent="0.25">
      <c r="A188" t="str">
        <f t="shared" ca="1" si="6"/>
        <v>F</v>
      </c>
      <c r="B188">
        <f t="shared" ca="1" si="7"/>
        <v>16</v>
      </c>
      <c r="C188" t="str">
        <f t="shared" ca="1" si="8"/>
        <v>enfermo</v>
      </c>
    </row>
    <row r="189" spans="1:3" x14ac:dyDescent="0.25">
      <c r="A189" t="str">
        <f t="shared" ca="1" si="6"/>
        <v>H</v>
      </c>
      <c r="B189">
        <f t="shared" ca="1" si="7"/>
        <v>25</v>
      </c>
      <c r="C189" t="str">
        <f t="shared" ca="1" si="8"/>
        <v>muerto</v>
      </c>
    </row>
    <row r="190" spans="1:3" x14ac:dyDescent="0.25">
      <c r="A190" t="str">
        <f t="shared" ca="1" si="6"/>
        <v>F</v>
      </c>
      <c r="B190">
        <f t="shared" ca="1" si="7"/>
        <v>69</v>
      </c>
      <c r="C190" t="str">
        <f t="shared" ca="1" si="8"/>
        <v>contagiado</v>
      </c>
    </row>
    <row r="191" spans="1:3" x14ac:dyDescent="0.25">
      <c r="A191" t="str">
        <f t="shared" ca="1" si="6"/>
        <v>F</v>
      </c>
      <c r="B191">
        <f t="shared" ca="1" si="7"/>
        <v>60</v>
      </c>
      <c r="C191" t="str">
        <f t="shared" ca="1" si="8"/>
        <v>sano</v>
      </c>
    </row>
    <row r="192" spans="1:3" x14ac:dyDescent="0.25">
      <c r="A192" t="str">
        <f t="shared" ca="1" si="6"/>
        <v>H</v>
      </c>
      <c r="B192">
        <f t="shared" ca="1" si="7"/>
        <v>61</v>
      </c>
      <c r="C192" t="str">
        <f t="shared" ca="1" si="8"/>
        <v>contagiado</v>
      </c>
    </row>
    <row r="193" spans="1:3" x14ac:dyDescent="0.25">
      <c r="A193" t="str">
        <f t="shared" ca="1" si="6"/>
        <v>H</v>
      </c>
      <c r="B193">
        <f t="shared" ca="1" si="7"/>
        <v>80</v>
      </c>
      <c r="C193" t="str">
        <f t="shared" ca="1" si="8"/>
        <v>muerto</v>
      </c>
    </row>
    <row r="194" spans="1:3" x14ac:dyDescent="0.25">
      <c r="A194" t="str">
        <f t="shared" ca="1" si="6"/>
        <v>H</v>
      </c>
      <c r="B194">
        <f t="shared" ca="1" si="7"/>
        <v>62</v>
      </c>
      <c r="C194" t="str">
        <f t="shared" ca="1" si="8"/>
        <v>sano</v>
      </c>
    </row>
    <row r="195" spans="1:3" x14ac:dyDescent="0.25">
      <c r="A195" t="str">
        <f t="shared" ref="A195:A258" ca="1" si="9">INDEX($J$3:$J$4,RANDBETWEEN(1,2))</f>
        <v>H</v>
      </c>
      <c r="B195">
        <f t="shared" ref="B195:B258" ca="1" si="10">RANDBETWEEN(15,85)</f>
        <v>24</v>
      </c>
      <c r="C195" t="str">
        <f t="shared" ref="C195:C258" ca="1" si="11">INDEX($J$6:$J$10,RANDBETWEEN(1,5))</f>
        <v>enfermo</v>
      </c>
    </row>
    <row r="196" spans="1:3" x14ac:dyDescent="0.25">
      <c r="A196" t="str">
        <f t="shared" ca="1" si="9"/>
        <v>F</v>
      </c>
      <c r="B196">
        <f t="shared" ca="1" si="10"/>
        <v>84</v>
      </c>
      <c r="C196" t="str">
        <f t="shared" ca="1" si="11"/>
        <v>sano</v>
      </c>
    </row>
    <row r="197" spans="1:3" x14ac:dyDescent="0.25">
      <c r="A197" t="str">
        <f t="shared" ca="1" si="9"/>
        <v>F</v>
      </c>
      <c r="B197">
        <f t="shared" ca="1" si="10"/>
        <v>23</v>
      </c>
      <c r="C197" t="str">
        <f t="shared" ca="1" si="11"/>
        <v>sano</v>
      </c>
    </row>
    <row r="198" spans="1:3" x14ac:dyDescent="0.25">
      <c r="A198" t="str">
        <f t="shared" ca="1" si="9"/>
        <v>F</v>
      </c>
      <c r="B198">
        <f t="shared" ca="1" si="10"/>
        <v>80</v>
      </c>
      <c r="C198" t="str">
        <f t="shared" ca="1" si="11"/>
        <v>contagiado</v>
      </c>
    </row>
    <row r="199" spans="1:3" x14ac:dyDescent="0.25">
      <c r="A199" t="str">
        <f t="shared" ca="1" si="9"/>
        <v>H</v>
      </c>
      <c r="B199">
        <f t="shared" ca="1" si="10"/>
        <v>62</v>
      </c>
      <c r="C199" t="str">
        <f t="shared" ca="1" si="11"/>
        <v>sano</v>
      </c>
    </row>
    <row r="200" spans="1:3" x14ac:dyDescent="0.25">
      <c r="A200" t="str">
        <f t="shared" ca="1" si="9"/>
        <v>H</v>
      </c>
      <c r="B200">
        <f t="shared" ca="1" si="10"/>
        <v>45</v>
      </c>
      <c r="C200" t="str">
        <f t="shared" ca="1" si="11"/>
        <v>enfermo</v>
      </c>
    </row>
    <row r="201" spans="1:3" x14ac:dyDescent="0.25">
      <c r="A201" t="str">
        <f t="shared" ca="1" si="9"/>
        <v>F</v>
      </c>
      <c r="B201">
        <f t="shared" ca="1" si="10"/>
        <v>34</v>
      </c>
      <c r="C201" t="str">
        <f t="shared" ca="1" si="11"/>
        <v>sano</v>
      </c>
    </row>
    <row r="202" spans="1:3" x14ac:dyDescent="0.25">
      <c r="A202" t="str">
        <f t="shared" ca="1" si="9"/>
        <v>F</v>
      </c>
      <c r="B202">
        <f t="shared" ca="1" si="10"/>
        <v>44</v>
      </c>
      <c r="C202" t="str">
        <f t="shared" ca="1" si="11"/>
        <v>sano</v>
      </c>
    </row>
    <row r="203" spans="1:3" x14ac:dyDescent="0.25">
      <c r="A203" t="str">
        <f t="shared" ca="1" si="9"/>
        <v>H</v>
      </c>
      <c r="B203">
        <f t="shared" ca="1" si="10"/>
        <v>45</v>
      </c>
      <c r="C203" t="str">
        <f t="shared" ca="1" si="11"/>
        <v>sano</v>
      </c>
    </row>
    <row r="204" spans="1:3" x14ac:dyDescent="0.25">
      <c r="A204" t="str">
        <f t="shared" ca="1" si="9"/>
        <v>H</v>
      </c>
      <c r="B204">
        <f t="shared" ca="1" si="10"/>
        <v>53</v>
      </c>
      <c r="C204" t="str">
        <f t="shared" ca="1" si="11"/>
        <v>enfermo</v>
      </c>
    </row>
    <row r="205" spans="1:3" x14ac:dyDescent="0.25">
      <c r="A205" t="str">
        <f t="shared" ca="1" si="9"/>
        <v>H</v>
      </c>
      <c r="B205">
        <f t="shared" ca="1" si="10"/>
        <v>76</v>
      </c>
      <c r="C205" t="str">
        <f t="shared" ca="1" si="11"/>
        <v>sano</v>
      </c>
    </row>
    <row r="206" spans="1:3" x14ac:dyDescent="0.25">
      <c r="A206" t="str">
        <f t="shared" ca="1" si="9"/>
        <v>H</v>
      </c>
      <c r="B206">
        <f t="shared" ca="1" si="10"/>
        <v>73</v>
      </c>
      <c r="C206" t="str">
        <f t="shared" ca="1" si="11"/>
        <v>sano</v>
      </c>
    </row>
    <row r="207" spans="1:3" x14ac:dyDescent="0.25">
      <c r="A207" t="str">
        <f t="shared" ca="1" si="9"/>
        <v>F</v>
      </c>
      <c r="B207">
        <f t="shared" ca="1" si="10"/>
        <v>38</v>
      </c>
      <c r="C207" t="str">
        <f t="shared" ca="1" si="11"/>
        <v>sano</v>
      </c>
    </row>
    <row r="208" spans="1:3" x14ac:dyDescent="0.25">
      <c r="A208" t="str">
        <f t="shared" ca="1" si="9"/>
        <v>H</v>
      </c>
      <c r="B208">
        <f t="shared" ca="1" si="10"/>
        <v>39</v>
      </c>
      <c r="C208" t="str">
        <f t="shared" ca="1" si="11"/>
        <v>enfermo</v>
      </c>
    </row>
    <row r="209" spans="1:3" x14ac:dyDescent="0.25">
      <c r="A209" t="str">
        <f t="shared" ca="1" si="9"/>
        <v>H</v>
      </c>
      <c r="B209">
        <f t="shared" ca="1" si="10"/>
        <v>50</v>
      </c>
      <c r="C209" t="str">
        <f t="shared" ca="1" si="11"/>
        <v>sano</v>
      </c>
    </row>
    <row r="210" spans="1:3" x14ac:dyDescent="0.25">
      <c r="A210" t="str">
        <f t="shared" ca="1" si="9"/>
        <v>H</v>
      </c>
      <c r="B210">
        <f t="shared" ca="1" si="10"/>
        <v>18</v>
      </c>
      <c r="C210" t="str">
        <f t="shared" ca="1" si="11"/>
        <v>enfermo</v>
      </c>
    </row>
    <row r="211" spans="1:3" x14ac:dyDescent="0.25">
      <c r="A211" t="str">
        <f t="shared" ca="1" si="9"/>
        <v>H</v>
      </c>
      <c r="B211">
        <f t="shared" ca="1" si="10"/>
        <v>61</v>
      </c>
      <c r="C211" t="str">
        <f t="shared" ca="1" si="11"/>
        <v>sano</v>
      </c>
    </row>
    <row r="212" spans="1:3" x14ac:dyDescent="0.25">
      <c r="A212" t="str">
        <f t="shared" ca="1" si="9"/>
        <v>F</v>
      </c>
      <c r="B212">
        <f t="shared" ca="1" si="10"/>
        <v>45</v>
      </c>
      <c r="C212" t="str">
        <f t="shared" ca="1" si="11"/>
        <v>enfermo</v>
      </c>
    </row>
    <row r="213" spans="1:3" x14ac:dyDescent="0.25">
      <c r="A213" t="str">
        <f t="shared" ca="1" si="9"/>
        <v>F</v>
      </c>
      <c r="B213">
        <f t="shared" ca="1" si="10"/>
        <v>62</v>
      </c>
      <c r="C213" t="str">
        <f t="shared" ca="1" si="11"/>
        <v>enfermo</v>
      </c>
    </row>
    <row r="214" spans="1:3" x14ac:dyDescent="0.25">
      <c r="A214" t="str">
        <f t="shared" ca="1" si="9"/>
        <v>F</v>
      </c>
      <c r="B214">
        <f t="shared" ca="1" si="10"/>
        <v>52</v>
      </c>
      <c r="C214" t="str">
        <f t="shared" ca="1" si="11"/>
        <v>muerto</v>
      </c>
    </row>
    <row r="215" spans="1:3" x14ac:dyDescent="0.25">
      <c r="A215" t="str">
        <f t="shared" ca="1" si="9"/>
        <v>F</v>
      </c>
      <c r="B215">
        <f t="shared" ca="1" si="10"/>
        <v>74</v>
      </c>
      <c r="C215" t="str">
        <f t="shared" ca="1" si="11"/>
        <v>sano</v>
      </c>
    </row>
    <row r="216" spans="1:3" x14ac:dyDescent="0.25">
      <c r="A216" t="str">
        <f t="shared" ca="1" si="9"/>
        <v>H</v>
      </c>
      <c r="B216">
        <f t="shared" ca="1" si="10"/>
        <v>25</v>
      </c>
      <c r="C216" t="str">
        <f t="shared" ca="1" si="11"/>
        <v>contagiado</v>
      </c>
    </row>
    <row r="217" spans="1:3" x14ac:dyDescent="0.25">
      <c r="A217" t="str">
        <f t="shared" ca="1" si="9"/>
        <v>F</v>
      </c>
      <c r="B217">
        <f t="shared" ca="1" si="10"/>
        <v>43</v>
      </c>
      <c r="C217" t="str">
        <f t="shared" ca="1" si="11"/>
        <v>contagiado</v>
      </c>
    </row>
    <row r="218" spans="1:3" x14ac:dyDescent="0.25">
      <c r="A218" t="str">
        <f t="shared" ca="1" si="9"/>
        <v>F</v>
      </c>
      <c r="B218">
        <f t="shared" ca="1" si="10"/>
        <v>64</v>
      </c>
      <c r="C218" t="str">
        <f t="shared" ca="1" si="11"/>
        <v>contagiado</v>
      </c>
    </row>
    <row r="219" spans="1:3" x14ac:dyDescent="0.25">
      <c r="A219" t="str">
        <f t="shared" ca="1" si="9"/>
        <v>H</v>
      </c>
      <c r="B219">
        <f t="shared" ca="1" si="10"/>
        <v>67</v>
      </c>
      <c r="C219" t="str">
        <f t="shared" ca="1" si="11"/>
        <v>contagiado</v>
      </c>
    </row>
    <row r="220" spans="1:3" x14ac:dyDescent="0.25">
      <c r="A220" t="str">
        <f t="shared" ca="1" si="9"/>
        <v>F</v>
      </c>
      <c r="B220">
        <f t="shared" ca="1" si="10"/>
        <v>16</v>
      </c>
      <c r="C220" t="str">
        <f t="shared" ca="1" si="11"/>
        <v>sano</v>
      </c>
    </row>
    <row r="221" spans="1:3" x14ac:dyDescent="0.25">
      <c r="A221" t="str">
        <f t="shared" ca="1" si="9"/>
        <v>H</v>
      </c>
      <c r="B221">
        <f t="shared" ca="1" si="10"/>
        <v>30</v>
      </c>
      <c r="C221" t="str">
        <f t="shared" ca="1" si="11"/>
        <v>contagiado</v>
      </c>
    </row>
    <row r="222" spans="1:3" x14ac:dyDescent="0.25">
      <c r="A222" t="str">
        <f t="shared" ca="1" si="9"/>
        <v>H</v>
      </c>
      <c r="B222">
        <f t="shared" ca="1" si="10"/>
        <v>17</v>
      </c>
      <c r="C222" t="str">
        <f t="shared" ca="1" si="11"/>
        <v>contagiado</v>
      </c>
    </row>
    <row r="223" spans="1:3" x14ac:dyDescent="0.25">
      <c r="A223" t="str">
        <f t="shared" ca="1" si="9"/>
        <v>H</v>
      </c>
      <c r="B223">
        <f t="shared" ca="1" si="10"/>
        <v>16</v>
      </c>
      <c r="C223" t="str">
        <f t="shared" ca="1" si="11"/>
        <v>muerto</v>
      </c>
    </row>
    <row r="224" spans="1:3" x14ac:dyDescent="0.25">
      <c r="A224" t="str">
        <f t="shared" ca="1" si="9"/>
        <v>H</v>
      </c>
      <c r="B224">
        <f t="shared" ca="1" si="10"/>
        <v>37</v>
      </c>
      <c r="C224" t="str">
        <f t="shared" ca="1" si="11"/>
        <v>enfermo</v>
      </c>
    </row>
    <row r="225" spans="1:3" x14ac:dyDescent="0.25">
      <c r="A225" t="str">
        <f t="shared" ca="1" si="9"/>
        <v>H</v>
      </c>
      <c r="B225">
        <f t="shared" ca="1" si="10"/>
        <v>15</v>
      </c>
      <c r="C225" t="str">
        <f t="shared" ca="1" si="11"/>
        <v>contagiado</v>
      </c>
    </row>
    <row r="226" spans="1:3" x14ac:dyDescent="0.25">
      <c r="A226" t="str">
        <f t="shared" ca="1" si="9"/>
        <v>H</v>
      </c>
      <c r="B226">
        <f t="shared" ca="1" si="10"/>
        <v>24</v>
      </c>
      <c r="C226" t="str">
        <f t="shared" ca="1" si="11"/>
        <v>enfermo</v>
      </c>
    </row>
    <row r="227" spans="1:3" x14ac:dyDescent="0.25">
      <c r="A227" t="str">
        <f t="shared" ca="1" si="9"/>
        <v>F</v>
      </c>
      <c r="B227">
        <f t="shared" ca="1" si="10"/>
        <v>51</v>
      </c>
      <c r="C227" t="str">
        <f t="shared" ca="1" si="11"/>
        <v>sano</v>
      </c>
    </row>
    <row r="228" spans="1:3" x14ac:dyDescent="0.25">
      <c r="A228" t="str">
        <f t="shared" ca="1" si="9"/>
        <v>H</v>
      </c>
      <c r="B228">
        <f t="shared" ca="1" si="10"/>
        <v>71</v>
      </c>
      <c r="C228" t="str">
        <f t="shared" ca="1" si="11"/>
        <v>enfermo</v>
      </c>
    </row>
    <row r="229" spans="1:3" x14ac:dyDescent="0.25">
      <c r="A229" t="str">
        <f t="shared" ca="1" si="9"/>
        <v>H</v>
      </c>
      <c r="B229">
        <f t="shared" ca="1" si="10"/>
        <v>40</v>
      </c>
      <c r="C229" t="str">
        <f t="shared" ca="1" si="11"/>
        <v>muerto</v>
      </c>
    </row>
    <row r="230" spans="1:3" x14ac:dyDescent="0.25">
      <c r="A230" t="str">
        <f t="shared" ca="1" si="9"/>
        <v>H</v>
      </c>
      <c r="B230">
        <f t="shared" ca="1" si="10"/>
        <v>55</v>
      </c>
      <c r="C230" t="str">
        <f t="shared" ca="1" si="11"/>
        <v>sano</v>
      </c>
    </row>
    <row r="231" spans="1:3" x14ac:dyDescent="0.25">
      <c r="A231" t="str">
        <f t="shared" ca="1" si="9"/>
        <v>F</v>
      </c>
      <c r="B231">
        <f t="shared" ca="1" si="10"/>
        <v>43</v>
      </c>
      <c r="C231" t="str">
        <f t="shared" ca="1" si="11"/>
        <v>contagiado</v>
      </c>
    </row>
    <row r="232" spans="1:3" x14ac:dyDescent="0.25">
      <c r="A232" t="str">
        <f t="shared" ca="1" si="9"/>
        <v>F</v>
      </c>
      <c r="B232">
        <f t="shared" ca="1" si="10"/>
        <v>63</v>
      </c>
      <c r="C232" t="str">
        <f t="shared" ca="1" si="11"/>
        <v>contagiado</v>
      </c>
    </row>
    <row r="233" spans="1:3" x14ac:dyDescent="0.25">
      <c r="A233" t="str">
        <f t="shared" ca="1" si="9"/>
        <v>F</v>
      </c>
      <c r="B233">
        <f t="shared" ca="1" si="10"/>
        <v>72</v>
      </c>
      <c r="C233" t="str">
        <f t="shared" ca="1" si="11"/>
        <v>contagiado</v>
      </c>
    </row>
    <row r="234" spans="1:3" x14ac:dyDescent="0.25">
      <c r="A234" t="str">
        <f t="shared" ca="1" si="9"/>
        <v>H</v>
      </c>
      <c r="B234">
        <f t="shared" ca="1" si="10"/>
        <v>70</v>
      </c>
      <c r="C234" t="str">
        <f t="shared" ca="1" si="11"/>
        <v>enfermo</v>
      </c>
    </row>
    <row r="235" spans="1:3" x14ac:dyDescent="0.25">
      <c r="A235" t="str">
        <f t="shared" ca="1" si="9"/>
        <v>F</v>
      </c>
      <c r="B235">
        <f t="shared" ca="1" si="10"/>
        <v>21</v>
      </c>
      <c r="C235" t="str">
        <f t="shared" ca="1" si="11"/>
        <v>muerto</v>
      </c>
    </row>
    <row r="236" spans="1:3" x14ac:dyDescent="0.25">
      <c r="A236" t="str">
        <f t="shared" ca="1" si="9"/>
        <v>H</v>
      </c>
      <c r="B236">
        <f t="shared" ca="1" si="10"/>
        <v>42</v>
      </c>
      <c r="C236" t="str">
        <f t="shared" ca="1" si="11"/>
        <v>sano</v>
      </c>
    </row>
    <row r="237" spans="1:3" x14ac:dyDescent="0.25">
      <c r="A237" t="str">
        <f t="shared" ca="1" si="9"/>
        <v>F</v>
      </c>
      <c r="B237">
        <f t="shared" ca="1" si="10"/>
        <v>75</v>
      </c>
      <c r="C237" t="str">
        <f t="shared" ca="1" si="11"/>
        <v>sano</v>
      </c>
    </row>
    <row r="238" spans="1:3" x14ac:dyDescent="0.25">
      <c r="A238" t="str">
        <f t="shared" ca="1" si="9"/>
        <v>F</v>
      </c>
      <c r="B238">
        <f t="shared" ca="1" si="10"/>
        <v>46</v>
      </c>
      <c r="C238" t="str">
        <f t="shared" ca="1" si="11"/>
        <v>muerto</v>
      </c>
    </row>
    <row r="239" spans="1:3" x14ac:dyDescent="0.25">
      <c r="A239" t="str">
        <f t="shared" ca="1" si="9"/>
        <v>F</v>
      </c>
      <c r="B239">
        <f t="shared" ca="1" si="10"/>
        <v>48</v>
      </c>
      <c r="C239" t="str">
        <f t="shared" ca="1" si="11"/>
        <v>sano</v>
      </c>
    </row>
    <row r="240" spans="1:3" x14ac:dyDescent="0.25">
      <c r="A240" t="str">
        <f t="shared" ca="1" si="9"/>
        <v>H</v>
      </c>
      <c r="B240">
        <f t="shared" ca="1" si="10"/>
        <v>16</v>
      </c>
      <c r="C240" t="str">
        <f t="shared" ca="1" si="11"/>
        <v>contagiado</v>
      </c>
    </row>
    <row r="241" spans="1:3" x14ac:dyDescent="0.25">
      <c r="A241" t="str">
        <f t="shared" ca="1" si="9"/>
        <v>F</v>
      </c>
      <c r="B241">
        <f t="shared" ca="1" si="10"/>
        <v>53</v>
      </c>
      <c r="C241" t="str">
        <f t="shared" ca="1" si="11"/>
        <v>muerto</v>
      </c>
    </row>
    <row r="242" spans="1:3" x14ac:dyDescent="0.25">
      <c r="A242" t="str">
        <f t="shared" ca="1" si="9"/>
        <v>F</v>
      </c>
      <c r="B242">
        <f t="shared" ca="1" si="10"/>
        <v>43</v>
      </c>
      <c r="C242" t="str">
        <f t="shared" ca="1" si="11"/>
        <v>sano</v>
      </c>
    </row>
    <row r="243" spans="1:3" x14ac:dyDescent="0.25">
      <c r="A243" t="str">
        <f t="shared" ca="1" si="9"/>
        <v>F</v>
      </c>
      <c r="B243">
        <f t="shared" ca="1" si="10"/>
        <v>73</v>
      </c>
      <c r="C243" t="str">
        <f t="shared" ca="1" si="11"/>
        <v>muerto</v>
      </c>
    </row>
    <row r="244" spans="1:3" x14ac:dyDescent="0.25">
      <c r="A244" t="str">
        <f t="shared" ca="1" si="9"/>
        <v>F</v>
      </c>
      <c r="B244">
        <f t="shared" ca="1" si="10"/>
        <v>85</v>
      </c>
      <c r="C244" t="str">
        <f t="shared" ca="1" si="11"/>
        <v>contagiado</v>
      </c>
    </row>
    <row r="245" spans="1:3" x14ac:dyDescent="0.25">
      <c r="A245" t="str">
        <f t="shared" ca="1" si="9"/>
        <v>F</v>
      </c>
      <c r="B245">
        <f t="shared" ca="1" si="10"/>
        <v>29</v>
      </c>
      <c r="C245" t="str">
        <f t="shared" ca="1" si="11"/>
        <v>sano</v>
      </c>
    </row>
    <row r="246" spans="1:3" x14ac:dyDescent="0.25">
      <c r="A246" t="str">
        <f t="shared" ca="1" si="9"/>
        <v>F</v>
      </c>
      <c r="B246">
        <f t="shared" ca="1" si="10"/>
        <v>53</v>
      </c>
      <c r="C246" t="str">
        <f t="shared" ca="1" si="11"/>
        <v>sano</v>
      </c>
    </row>
    <row r="247" spans="1:3" x14ac:dyDescent="0.25">
      <c r="A247" t="str">
        <f t="shared" ca="1" si="9"/>
        <v>F</v>
      </c>
      <c r="B247">
        <f t="shared" ca="1" si="10"/>
        <v>53</v>
      </c>
      <c r="C247" t="str">
        <f t="shared" ca="1" si="11"/>
        <v>sano</v>
      </c>
    </row>
    <row r="248" spans="1:3" x14ac:dyDescent="0.25">
      <c r="A248" t="str">
        <f t="shared" ca="1" si="9"/>
        <v>H</v>
      </c>
      <c r="B248">
        <f t="shared" ca="1" si="10"/>
        <v>50</v>
      </c>
      <c r="C248" t="str">
        <f t="shared" ca="1" si="11"/>
        <v>sano</v>
      </c>
    </row>
    <row r="249" spans="1:3" x14ac:dyDescent="0.25">
      <c r="A249" t="str">
        <f t="shared" ca="1" si="9"/>
        <v>F</v>
      </c>
      <c r="B249">
        <f t="shared" ca="1" si="10"/>
        <v>62</v>
      </c>
      <c r="C249" t="str">
        <f t="shared" ca="1" si="11"/>
        <v>sano</v>
      </c>
    </row>
    <row r="250" spans="1:3" x14ac:dyDescent="0.25">
      <c r="A250" t="str">
        <f t="shared" ca="1" si="9"/>
        <v>F</v>
      </c>
      <c r="B250">
        <f t="shared" ca="1" si="10"/>
        <v>26</v>
      </c>
      <c r="C250" t="str">
        <f t="shared" ca="1" si="11"/>
        <v>contagiado</v>
      </c>
    </row>
    <row r="251" spans="1:3" x14ac:dyDescent="0.25">
      <c r="A251" t="str">
        <f t="shared" ca="1" si="9"/>
        <v>H</v>
      </c>
      <c r="B251">
        <f t="shared" ca="1" si="10"/>
        <v>84</v>
      </c>
      <c r="C251" t="str">
        <f t="shared" ca="1" si="11"/>
        <v>sano</v>
      </c>
    </row>
    <row r="252" spans="1:3" x14ac:dyDescent="0.25">
      <c r="A252" t="str">
        <f t="shared" ca="1" si="9"/>
        <v>H</v>
      </c>
      <c r="B252">
        <f t="shared" ca="1" si="10"/>
        <v>38</v>
      </c>
      <c r="C252" t="str">
        <f t="shared" ca="1" si="11"/>
        <v>contagiado</v>
      </c>
    </row>
    <row r="253" spans="1:3" x14ac:dyDescent="0.25">
      <c r="A253" t="str">
        <f t="shared" ca="1" si="9"/>
        <v>H</v>
      </c>
      <c r="B253">
        <f t="shared" ca="1" si="10"/>
        <v>24</v>
      </c>
      <c r="C253" t="str">
        <f t="shared" ca="1" si="11"/>
        <v>sano</v>
      </c>
    </row>
    <row r="254" spans="1:3" x14ac:dyDescent="0.25">
      <c r="A254" t="str">
        <f t="shared" ca="1" si="9"/>
        <v>F</v>
      </c>
      <c r="B254">
        <f t="shared" ca="1" si="10"/>
        <v>24</v>
      </c>
      <c r="C254" t="str">
        <f t="shared" ca="1" si="11"/>
        <v>enfermo</v>
      </c>
    </row>
    <row r="255" spans="1:3" x14ac:dyDescent="0.25">
      <c r="A255" t="str">
        <f t="shared" ca="1" si="9"/>
        <v>F</v>
      </c>
      <c r="B255">
        <f t="shared" ca="1" si="10"/>
        <v>78</v>
      </c>
      <c r="C255" t="str">
        <f t="shared" ca="1" si="11"/>
        <v>enfermo</v>
      </c>
    </row>
    <row r="256" spans="1:3" x14ac:dyDescent="0.25">
      <c r="A256" t="str">
        <f t="shared" ca="1" si="9"/>
        <v>H</v>
      </c>
      <c r="B256">
        <f t="shared" ca="1" si="10"/>
        <v>33</v>
      </c>
      <c r="C256" t="str">
        <f t="shared" ca="1" si="11"/>
        <v>sano</v>
      </c>
    </row>
    <row r="257" spans="1:3" x14ac:dyDescent="0.25">
      <c r="A257" t="str">
        <f t="shared" ca="1" si="9"/>
        <v>H</v>
      </c>
      <c r="B257">
        <f t="shared" ca="1" si="10"/>
        <v>64</v>
      </c>
      <c r="C257" t="str">
        <f t="shared" ca="1" si="11"/>
        <v>sano</v>
      </c>
    </row>
    <row r="258" spans="1:3" x14ac:dyDescent="0.25">
      <c r="A258" t="str">
        <f t="shared" ca="1" si="9"/>
        <v>F</v>
      </c>
      <c r="B258">
        <f t="shared" ca="1" si="10"/>
        <v>49</v>
      </c>
      <c r="C258" t="str">
        <f t="shared" ca="1" si="11"/>
        <v>contagiado</v>
      </c>
    </row>
    <row r="259" spans="1:3" x14ac:dyDescent="0.25">
      <c r="A259" t="str">
        <f t="shared" ref="A259:A322" ca="1" si="12">INDEX($J$3:$J$4,RANDBETWEEN(1,2))</f>
        <v>F</v>
      </c>
      <c r="B259">
        <f t="shared" ref="B259:B322" ca="1" si="13">RANDBETWEEN(15,85)</f>
        <v>23</v>
      </c>
      <c r="C259" t="str">
        <f t="shared" ref="C259:C322" ca="1" si="14">INDEX($J$6:$J$10,RANDBETWEEN(1,5))</f>
        <v>muerto</v>
      </c>
    </row>
    <row r="260" spans="1:3" x14ac:dyDescent="0.25">
      <c r="A260" t="str">
        <f t="shared" ca="1" si="12"/>
        <v>F</v>
      </c>
      <c r="B260">
        <f t="shared" ca="1" si="13"/>
        <v>64</v>
      </c>
      <c r="C260" t="str">
        <f t="shared" ca="1" si="14"/>
        <v>sano</v>
      </c>
    </row>
    <row r="261" spans="1:3" x14ac:dyDescent="0.25">
      <c r="A261" t="str">
        <f t="shared" ca="1" si="12"/>
        <v>H</v>
      </c>
      <c r="B261">
        <f t="shared" ca="1" si="13"/>
        <v>50</v>
      </c>
      <c r="C261" t="str">
        <f t="shared" ca="1" si="14"/>
        <v>contagiado</v>
      </c>
    </row>
    <row r="262" spans="1:3" x14ac:dyDescent="0.25">
      <c r="A262" t="str">
        <f t="shared" ca="1" si="12"/>
        <v>H</v>
      </c>
      <c r="B262">
        <f t="shared" ca="1" si="13"/>
        <v>58</v>
      </c>
      <c r="C262" t="str">
        <f t="shared" ca="1" si="14"/>
        <v>muerto</v>
      </c>
    </row>
    <row r="263" spans="1:3" x14ac:dyDescent="0.25">
      <c r="A263" t="str">
        <f t="shared" ca="1" si="12"/>
        <v>F</v>
      </c>
      <c r="B263">
        <f t="shared" ca="1" si="13"/>
        <v>39</v>
      </c>
      <c r="C263" t="str">
        <f t="shared" ca="1" si="14"/>
        <v>contagiado</v>
      </c>
    </row>
    <row r="264" spans="1:3" x14ac:dyDescent="0.25">
      <c r="A264" t="str">
        <f t="shared" ca="1" si="12"/>
        <v>H</v>
      </c>
      <c r="B264">
        <f t="shared" ca="1" si="13"/>
        <v>38</v>
      </c>
      <c r="C264" t="str">
        <f t="shared" ca="1" si="14"/>
        <v>muerto</v>
      </c>
    </row>
    <row r="265" spans="1:3" x14ac:dyDescent="0.25">
      <c r="A265" t="str">
        <f t="shared" ca="1" si="12"/>
        <v>H</v>
      </c>
      <c r="B265">
        <f t="shared" ca="1" si="13"/>
        <v>52</v>
      </c>
      <c r="C265" t="str">
        <f t="shared" ca="1" si="14"/>
        <v>muerto</v>
      </c>
    </row>
    <row r="266" spans="1:3" x14ac:dyDescent="0.25">
      <c r="A266" t="str">
        <f t="shared" ca="1" si="12"/>
        <v>H</v>
      </c>
      <c r="B266">
        <f t="shared" ca="1" si="13"/>
        <v>36</v>
      </c>
      <c r="C266" t="str">
        <f t="shared" ca="1" si="14"/>
        <v>sano</v>
      </c>
    </row>
    <row r="267" spans="1:3" x14ac:dyDescent="0.25">
      <c r="A267" t="str">
        <f t="shared" ca="1" si="12"/>
        <v>F</v>
      </c>
      <c r="B267">
        <f t="shared" ca="1" si="13"/>
        <v>28</v>
      </c>
      <c r="C267" t="str">
        <f t="shared" ca="1" si="14"/>
        <v>contagiado</v>
      </c>
    </row>
    <row r="268" spans="1:3" x14ac:dyDescent="0.25">
      <c r="A268" t="str">
        <f t="shared" ca="1" si="12"/>
        <v>F</v>
      </c>
      <c r="B268">
        <f t="shared" ca="1" si="13"/>
        <v>67</v>
      </c>
      <c r="C268" t="str">
        <f t="shared" ca="1" si="14"/>
        <v>sano</v>
      </c>
    </row>
    <row r="269" spans="1:3" x14ac:dyDescent="0.25">
      <c r="A269" t="str">
        <f t="shared" ca="1" si="12"/>
        <v>H</v>
      </c>
      <c r="B269">
        <f t="shared" ca="1" si="13"/>
        <v>48</v>
      </c>
      <c r="C269" t="str">
        <f t="shared" ca="1" si="14"/>
        <v>enfermo</v>
      </c>
    </row>
    <row r="270" spans="1:3" x14ac:dyDescent="0.25">
      <c r="A270" t="str">
        <f t="shared" ca="1" si="12"/>
        <v>F</v>
      </c>
      <c r="B270">
        <f t="shared" ca="1" si="13"/>
        <v>67</v>
      </c>
      <c r="C270" t="str">
        <f t="shared" ca="1" si="14"/>
        <v>sano</v>
      </c>
    </row>
    <row r="271" spans="1:3" x14ac:dyDescent="0.25">
      <c r="A271" t="str">
        <f t="shared" ca="1" si="12"/>
        <v>F</v>
      </c>
      <c r="B271">
        <f t="shared" ca="1" si="13"/>
        <v>71</v>
      </c>
      <c r="C271" t="str">
        <f t="shared" ca="1" si="14"/>
        <v>enfermo</v>
      </c>
    </row>
    <row r="272" spans="1:3" x14ac:dyDescent="0.25">
      <c r="A272" t="str">
        <f t="shared" ca="1" si="12"/>
        <v>F</v>
      </c>
      <c r="B272">
        <f t="shared" ca="1" si="13"/>
        <v>24</v>
      </c>
      <c r="C272" t="str">
        <f t="shared" ca="1" si="14"/>
        <v>sano</v>
      </c>
    </row>
    <row r="273" spans="1:3" x14ac:dyDescent="0.25">
      <c r="A273" t="str">
        <f t="shared" ca="1" si="12"/>
        <v>F</v>
      </c>
      <c r="B273">
        <f t="shared" ca="1" si="13"/>
        <v>85</v>
      </c>
      <c r="C273" t="str">
        <f t="shared" ca="1" si="14"/>
        <v>contagiado</v>
      </c>
    </row>
    <row r="274" spans="1:3" x14ac:dyDescent="0.25">
      <c r="A274" t="str">
        <f t="shared" ca="1" si="12"/>
        <v>F</v>
      </c>
      <c r="B274">
        <f t="shared" ca="1" si="13"/>
        <v>67</v>
      </c>
      <c r="C274" t="str">
        <f t="shared" ca="1" si="14"/>
        <v>sano</v>
      </c>
    </row>
    <row r="275" spans="1:3" x14ac:dyDescent="0.25">
      <c r="A275" t="str">
        <f t="shared" ca="1" si="12"/>
        <v>H</v>
      </c>
      <c r="B275">
        <f t="shared" ca="1" si="13"/>
        <v>28</v>
      </c>
      <c r="C275" t="str">
        <f t="shared" ca="1" si="14"/>
        <v>enfermo</v>
      </c>
    </row>
    <row r="276" spans="1:3" x14ac:dyDescent="0.25">
      <c r="A276" t="str">
        <f t="shared" ca="1" si="12"/>
        <v>F</v>
      </c>
      <c r="B276">
        <f t="shared" ca="1" si="13"/>
        <v>66</v>
      </c>
      <c r="C276" t="str">
        <f t="shared" ca="1" si="14"/>
        <v>sano</v>
      </c>
    </row>
    <row r="277" spans="1:3" x14ac:dyDescent="0.25">
      <c r="A277" t="str">
        <f t="shared" ca="1" si="12"/>
        <v>H</v>
      </c>
      <c r="B277">
        <f t="shared" ca="1" si="13"/>
        <v>34</v>
      </c>
      <c r="C277" t="str">
        <f t="shared" ca="1" si="14"/>
        <v>muerto</v>
      </c>
    </row>
    <row r="278" spans="1:3" x14ac:dyDescent="0.25">
      <c r="A278" t="str">
        <f t="shared" ca="1" si="12"/>
        <v>H</v>
      </c>
      <c r="B278">
        <f t="shared" ca="1" si="13"/>
        <v>32</v>
      </c>
      <c r="C278" t="str">
        <f t="shared" ca="1" si="14"/>
        <v>sano</v>
      </c>
    </row>
    <row r="279" spans="1:3" x14ac:dyDescent="0.25">
      <c r="A279" t="str">
        <f t="shared" ca="1" si="12"/>
        <v>F</v>
      </c>
      <c r="B279">
        <f t="shared" ca="1" si="13"/>
        <v>67</v>
      </c>
      <c r="C279" t="str">
        <f t="shared" ca="1" si="14"/>
        <v>muerto</v>
      </c>
    </row>
    <row r="280" spans="1:3" x14ac:dyDescent="0.25">
      <c r="A280" t="str">
        <f t="shared" ca="1" si="12"/>
        <v>H</v>
      </c>
      <c r="B280">
        <f t="shared" ca="1" si="13"/>
        <v>36</v>
      </c>
      <c r="C280" t="str">
        <f t="shared" ca="1" si="14"/>
        <v>enfermo</v>
      </c>
    </row>
    <row r="281" spans="1:3" x14ac:dyDescent="0.25">
      <c r="A281" t="str">
        <f t="shared" ca="1" si="12"/>
        <v>F</v>
      </c>
      <c r="B281">
        <f t="shared" ca="1" si="13"/>
        <v>40</v>
      </c>
      <c r="C281" t="str">
        <f t="shared" ca="1" si="14"/>
        <v>sano</v>
      </c>
    </row>
    <row r="282" spans="1:3" x14ac:dyDescent="0.25">
      <c r="A282" t="str">
        <f t="shared" ca="1" si="12"/>
        <v>F</v>
      </c>
      <c r="B282">
        <f t="shared" ca="1" si="13"/>
        <v>74</v>
      </c>
      <c r="C282" t="str">
        <f t="shared" ca="1" si="14"/>
        <v>enfermo</v>
      </c>
    </row>
    <row r="283" spans="1:3" x14ac:dyDescent="0.25">
      <c r="A283" t="str">
        <f t="shared" ca="1" si="12"/>
        <v>F</v>
      </c>
      <c r="B283">
        <f t="shared" ca="1" si="13"/>
        <v>31</v>
      </c>
      <c r="C283" t="str">
        <f t="shared" ca="1" si="14"/>
        <v>sano</v>
      </c>
    </row>
    <row r="284" spans="1:3" x14ac:dyDescent="0.25">
      <c r="A284" t="str">
        <f t="shared" ca="1" si="12"/>
        <v>H</v>
      </c>
      <c r="B284">
        <f t="shared" ca="1" si="13"/>
        <v>33</v>
      </c>
      <c r="C284" t="str">
        <f t="shared" ca="1" si="14"/>
        <v>enfermo</v>
      </c>
    </row>
    <row r="285" spans="1:3" x14ac:dyDescent="0.25">
      <c r="A285" t="str">
        <f t="shared" ca="1" si="12"/>
        <v>H</v>
      </c>
      <c r="B285">
        <f t="shared" ca="1" si="13"/>
        <v>15</v>
      </c>
      <c r="C285" t="str">
        <f t="shared" ca="1" si="14"/>
        <v>sano</v>
      </c>
    </row>
    <row r="286" spans="1:3" x14ac:dyDescent="0.25">
      <c r="A286" t="str">
        <f t="shared" ca="1" si="12"/>
        <v>H</v>
      </c>
      <c r="B286">
        <f t="shared" ca="1" si="13"/>
        <v>65</v>
      </c>
      <c r="C286" t="str">
        <f t="shared" ca="1" si="14"/>
        <v>enfermo</v>
      </c>
    </row>
    <row r="287" spans="1:3" x14ac:dyDescent="0.25">
      <c r="A287" t="str">
        <f t="shared" ca="1" si="12"/>
        <v>F</v>
      </c>
      <c r="B287">
        <f t="shared" ca="1" si="13"/>
        <v>27</v>
      </c>
      <c r="C287" t="str">
        <f t="shared" ca="1" si="14"/>
        <v>enfermo</v>
      </c>
    </row>
    <row r="288" spans="1:3" x14ac:dyDescent="0.25">
      <c r="A288" t="str">
        <f t="shared" ca="1" si="12"/>
        <v>H</v>
      </c>
      <c r="B288">
        <f t="shared" ca="1" si="13"/>
        <v>37</v>
      </c>
      <c r="C288" t="str">
        <f t="shared" ca="1" si="14"/>
        <v>sano</v>
      </c>
    </row>
    <row r="289" spans="1:3" x14ac:dyDescent="0.25">
      <c r="A289" t="str">
        <f t="shared" ca="1" si="12"/>
        <v>H</v>
      </c>
      <c r="B289">
        <f t="shared" ca="1" si="13"/>
        <v>69</v>
      </c>
      <c r="C289" t="str">
        <f t="shared" ca="1" si="14"/>
        <v>enfermo</v>
      </c>
    </row>
    <row r="290" spans="1:3" x14ac:dyDescent="0.25">
      <c r="A290" t="str">
        <f t="shared" ca="1" si="12"/>
        <v>H</v>
      </c>
      <c r="B290">
        <f t="shared" ca="1" si="13"/>
        <v>18</v>
      </c>
      <c r="C290" t="str">
        <f t="shared" ca="1" si="14"/>
        <v>enfermo</v>
      </c>
    </row>
    <row r="291" spans="1:3" x14ac:dyDescent="0.25">
      <c r="A291" t="str">
        <f t="shared" ca="1" si="12"/>
        <v>F</v>
      </c>
      <c r="B291">
        <f t="shared" ca="1" si="13"/>
        <v>46</v>
      </c>
      <c r="C291" t="str">
        <f t="shared" ca="1" si="14"/>
        <v>sano</v>
      </c>
    </row>
    <row r="292" spans="1:3" x14ac:dyDescent="0.25">
      <c r="A292" t="str">
        <f t="shared" ca="1" si="12"/>
        <v>H</v>
      </c>
      <c r="B292">
        <f t="shared" ca="1" si="13"/>
        <v>68</v>
      </c>
      <c r="C292" t="str">
        <f t="shared" ca="1" si="14"/>
        <v>enfermo</v>
      </c>
    </row>
    <row r="293" spans="1:3" x14ac:dyDescent="0.25">
      <c r="A293" t="str">
        <f t="shared" ca="1" si="12"/>
        <v>H</v>
      </c>
      <c r="B293">
        <f t="shared" ca="1" si="13"/>
        <v>40</v>
      </c>
      <c r="C293" t="str">
        <f t="shared" ca="1" si="14"/>
        <v>contagiado</v>
      </c>
    </row>
    <row r="294" spans="1:3" x14ac:dyDescent="0.25">
      <c r="A294" t="str">
        <f t="shared" ca="1" si="12"/>
        <v>F</v>
      </c>
      <c r="B294">
        <f t="shared" ca="1" si="13"/>
        <v>36</v>
      </c>
      <c r="C294" t="str">
        <f t="shared" ca="1" si="14"/>
        <v>muerto</v>
      </c>
    </row>
    <row r="295" spans="1:3" x14ac:dyDescent="0.25">
      <c r="A295" t="str">
        <f t="shared" ca="1" si="12"/>
        <v>F</v>
      </c>
      <c r="B295">
        <f t="shared" ca="1" si="13"/>
        <v>66</v>
      </c>
      <c r="C295" t="str">
        <f t="shared" ca="1" si="14"/>
        <v>muerto</v>
      </c>
    </row>
    <row r="296" spans="1:3" x14ac:dyDescent="0.25">
      <c r="A296" t="str">
        <f t="shared" ca="1" si="12"/>
        <v>H</v>
      </c>
      <c r="B296">
        <f t="shared" ca="1" si="13"/>
        <v>81</v>
      </c>
      <c r="C296" t="str">
        <f t="shared" ca="1" si="14"/>
        <v>sano</v>
      </c>
    </row>
    <row r="297" spans="1:3" x14ac:dyDescent="0.25">
      <c r="A297" t="str">
        <f t="shared" ca="1" si="12"/>
        <v>H</v>
      </c>
      <c r="B297">
        <f t="shared" ca="1" si="13"/>
        <v>63</v>
      </c>
      <c r="C297" t="str">
        <f t="shared" ca="1" si="14"/>
        <v>sano</v>
      </c>
    </row>
    <row r="298" spans="1:3" x14ac:dyDescent="0.25">
      <c r="A298" t="str">
        <f t="shared" ca="1" si="12"/>
        <v>H</v>
      </c>
      <c r="B298">
        <f t="shared" ca="1" si="13"/>
        <v>28</v>
      </c>
      <c r="C298" t="str">
        <f t="shared" ca="1" si="14"/>
        <v>enfermo</v>
      </c>
    </row>
    <row r="299" spans="1:3" x14ac:dyDescent="0.25">
      <c r="A299" t="str">
        <f t="shared" ca="1" si="12"/>
        <v>H</v>
      </c>
      <c r="B299">
        <f t="shared" ca="1" si="13"/>
        <v>72</v>
      </c>
      <c r="C299" t="str">
        <f t="shared" ca="1" si="14"/>
        <v>enfermo</v>
      </c>
    </row>
    <row r="300" spans="1:3" x14ac:dyDescent="0.25">
      <c r="A300" t="str">
        <f t="shared" ca="1" si="12"/>
        <v>F</v>
      </c>
      <c r="B300">
        <f t="shared" ca="1" si="13"/>
        <v>24</v>
      </c>
      <c r="C300" t="str">
        <f t="shared" ca="1" si="14"/>
        <v>enfermo</v>
      </c>
    </row>
    <row r="301" spans="1:3" x14ac:dyDescent="0.25">
      <c r="A301" t="str">
        <f t="shared" ca="1" si="12"/>
        <v>F</v>
      </c>
      <c r="B301">
        <f t="shared" ca="1" si="13"/>
        <v>58</v>
      </c>
      <c r="C301" t="str">
        <f t="shared" ca="1" si="14"/>
        <v>muerto</v>
      </c>
    </row>
    <row r="302" spans="1:3" x14ac:dyDescent="0.25">
      <c r="A302" t="str">
        <f t="shared" ca="1" si="12"/>
        <v>F</v>
      </c>
      <c r="B302">
        <f t="shared" ca="1" si="13"/>
        <v>71</v>
      </c>
      <c r="C302" t="str">
        <f t="shared" ca="1" si="14"/>
        <v>muerto</v>
      </c>
    </row>
    <row r="303" spans="1:3" x14ac:dyDescent="0.25">
      <c r="A303" t="str">
        <f t="shared" ca="1" si="12"/>
        <v>F</v>
      </c>
      <c r="B303">
        <f t="shared" ca="1" si="13"/>
        <v>64</v>
      </c>
      <c r="C303" t="str">
        <f t="shared" ca="1" si="14"/>
        <v>contagiado</v>
      </c>
    </row>
    <row r="304" spans="1:3" x14ac:dyDescent="0.25">
      <c r="A304" t="str">
        <f t="shared" ca="1" si="12"/>
        <v>F</v>
      </c>
      <c r="B304">
        <f t="shared" ca="1" si="13"/>
        <v>47</v>
      </c>
      <c r="C304" t="str">
        <f t="shared" ca="1" si="14"/>
        <v>sano</v>
      </c>
    </row>
    <row r="305" spans="1:3" x14ac:dyDescent="0.25">
      <c r="A305" t="str">
        <f t="shared" ca="1" si="12"/>
        <v>F</v>
      </c>
      <c r="B305">
        <f t="shared" ca="1" si="13"/>
        <v>58</v>
      </c>
      <c r="C305" t="str">
        <f t="shared" ca="1" si="14"/>
        <v>contagiado</v>
      </c>
    </row>
    <row r="306" spans="1:3" x14ac:dyDescent="0.25">
      <c r="A306" t="str">
        <f t="shared" ca="1" si="12"/>
        <v>F</v>
      </c>
      <c r="B306">
        <f t="shared" ca="1" si="13"/>
        <v>50</v>
      </c>
      <c r="C306" t="str">
        <f t="shared" ca="1" si="14"/>
        <v>contagiado</v>
      </c>
    </row>
    <row r="307" spans="1:3" x14ac:dyDescent="0.25">
      <c r="A307" t="str">
        <f t="shared" ca="1" si="12"/>
        <v>F</v>
      </c>
      <c r="B307">
        <f t="shared" ca="1" si="13"/>
        <v>21</v>
      </c>
      <c r="C307" t="str">
        <f t="shared" ca="1" si="14"/>
        <v>contagiado</v>
      </c>
    </row>
    <row r="308" spans="1:3" x14ac:dyDescent="0.25">
      <c r="A308" t="str">
        <f t="shared" ca="1" si="12"/>
        <v>H</v>
      </c>
      <c r="B308">
        <f t="shared" ca="1" si="13"/>
        <v>57</v>
      </c>
      <c r="C308" t="str">
        <f t="shared" ca="1" si="14"/>
        <v>contagiado</v>
      </c>
    </row>
    <row r="309" spans="1:3" x14ac:dyDescent="0.25">
      <c r="A309" t="str">
        <f t="shared" ca="1" si="12"/>
        <v>F</v>
      </c>
      <c r="B309">
        <f t="shared" ca="1" si="13"/>
        <v>80</v>
      </c>
      <c r="C309" t="str">
        <f t="shared" ca="1" si="14"/>
        <v>sano</v>
      </c>
    </row>
    <row r="310" spans="1:3" x14ac:dyDescent="0.25">
      <c r="A310" t="str">
        <f t="shared" ca="1" si="12"/>
        <v>H</v>
      </c>
      <c r="B310">
        <f t="shared" ca="1" si="13"/>
        <v>25</v>
      </c>
      <c r="C310" t="str">
        <f t="shared" ca="1" si="14"/>
        <v>sano</v>
      </c>
    </row>
    <row r="311" spans="1:3" x14ac:dyDescent="0.25">
      <c r="A311" t="str">
        <f t="shared" ca="1" si="12"/>
        <v>H</v>
      </c>
      <c r="B311">
        <f t="shared" ca="1" si="13"/>
        <v>70</v>
      </c>
      <c r="C311" t="str">
        <f t="shared" ca="1" si="14"/>
        <v>enfermo</v>
      </c>
    </row>
    <row r="312" spans="1:3" x14ac:dyDescent="0.25">
      <c r="A312" t="str">
        <f t="shared" ca="1" si="12"/>
        <v>F</v>
      </c>
      <c r="B312">
        <f t="shared" ca="1" si="13"/>
        <v>35</v>
      </c>
      <c r="C312" t="str">
        <f t="shared" ca="1" si="14"/>
        <v>sano</v>
      </c>
    </row>
    <row r="313" spans="1:3" x14ac:dyDescent="0.25">
      <c r="A313" t="str">
        <f t="shared" ca="1" si="12"/>
        <v>F</v>
      </c>
      <c r="B313">
        <f t="shared" ca="1" si="13"/>
        <v>16</v>
      </c>
      <c r="C313" t="str">
        <f t="shared" ca="1" si="14"/>
        <v>enfermo</v>
      </c>
    </row>
    <row r="314" spans="1:3" x14ac:dyDescent="0.25">
      <c r="A314" t="str">
        <f t="shared" ca="1" si="12"/>
        <v>H</v>
      </c>
      <c r="B314">
        <f t="shared" ca="1" si="13"/>
        <v>42</v>
      </c>
      <c r="C314" t="str">
        <f t="shared" ca="1" si="14"/>
        <v>contagiado</v>
      </c>
    </row>
    <row r="315" spans="1:3" x14ac:dyDescent="0.25">
      <c r="A315" t="str">
        <f t="shared" ca="1" si="12"/>
        <v>F</v>
      </c>
      <c r="B315">
        <f t="shared" ca="1" si="13"/>
        <v>75</v>
      </c>
      <c r="C315" t="str">
        <f t="shared" ca="1" si="14"/>
        <v>sano</v>
      </c>
    </row>
    <row r="316" spans="1:3" x14ac:dyDescent="0.25">
      <c r="A316" t="str">
        <f t="shared" ca="1" si="12"/>
        <v>F</v>
      </c>
      <c r="B316">
        <f t="shared" ca="1" si="13"/>
        <v>55</v>
      </c>
      <c r="C316" t="str">
        <f t="shared" ca="1" si="14"/>
        <v>sano</v>
      </c>
    </row>
    <row r="317" spans="1:3" x14ac:dyDescent="0.25">
      <c r="A317" t="str">
        <f t="shared" ca="1" si="12"/>
        <v>F</v>
      </c>
      <c r="B317">
        <f t="shared" ca="1" si="13"/>
        <v>60</v>
      </c>
      <c r="C317" t="str">
        <f t="shared" ca="1" si="14"/>
        <v>enfermo</v>
      </c>
    </row>
    <row r="318" spans="1:3" x14ac:dyDescent="0.25">
      <c r="A318" t="str">
        <f t="shared" ca="1" si="12"/>
        <v>H</v>
      </c>
      <c r="B318">
        <f t="shared" ca="1" si="13"/>
        <v>19</v>
      </c>
      <c r="C318" t="str">
        <f t="shared" ca="1" si="14"/>
        <v>sano</v>
      </c>
    </row>
    <row r="319" spans="1:3" x14ac:dyDescent="0.25">
      <c r="A319" t="str">
        <f t="shared" ca="1" si="12"/>
        <v>H</v>
      </c>
      <c r="B319">
        <f t="shared" ca="1" si="13"/>
        <v>70</v>
      </c>
      <c r="C319" t="str">
        <f t="shared" ca="1" si="14"/>
        <v>sano</v>
      </c>
    </row>
    <row r="320" spans="1:3" x14ac:dyDescent="0.25">
      <c r="A320" t="str">
        <f t="shared" ca="1" si="12"/>
        <v>H</v>
      </c>
      <c r="B320">
        <f t="shared" ca="1" si="13"/>
        <v>40</v>
      </c>
      <c r="C320" t="str">
        <f t="shared" ca="1" si="14"/>
        <v>sano</v>
      </c>
    </row>
    <row r="321" spans="1:3" x14ac:dyDescent="0.25">
      <c r="A321" t="str">
        <f t="shared" ca="1" si="12"/>
        <v>F</v>
      </c>
      <c r="B321">
        <f t="shared" ca="1" si="13"/>
        <v>24</v>
      </c>
      <c r="C321" t="str">
        <f t="shared" ca="1" si="14"/>
        <v>contagiado</v>
      </c>
    </row>
    <row r="322" spans="1:3" x14ac:dyDescent="0.25">
      <c r="A322" t="str">
        <f t="shared" ca="1" si="12"/>
        <v>F</v>
      </c>
      <c r="B322">
        <f t="shared" ca="1" si="13"/>
        <v>46</v>
      </c>
      <c r="C322" t="str">
        <f t="shared" ca="1" si="14"/>
        <v>sano</v>
      </c>
    </row>
    <row r="323" spans="1:3" x14ac:dyDescent="0.25">
      <c r="A323" t="str">
        <f t="shared" ref="A323:A350" ca="1" si="15">INDEX($J$3:$J$4,RANDBETWEEN(1,2))</f>
        <v>F</v>
      </c>
      <c r="B323">
        <f t="shared" ref="B323:B350" ca="1" si="16">RANDBETWEEN(15,85)</f>
        <v>34</v>
      </c>
      <c r="C323" t="str">
        <f t="shared" ref="C323:C350" ca="1" si="17">INDEX($J$6:$J$10,RANDBETWEEN(1,5))</f>
        <v>muerto</v>
      </c>
    </row>
    <row r="324" spans="1:3" x14ac:dyDescent="0.25">
      <c r="A324" t="str">
        <f t="shared" ca="1" si="15"/>
        <v>F</v>
      </c>
      <c r="B324">
        <f t="shared" ca="1" si="16"/>
        <v>50</v>
      </c>
      <c r="C324" t="str">
        <f t="shared" ca="1" si="17"/>
        <v>sano</v>
      </c>
    </row>
    <row r="325" spans="1:3" x14ac:dyDescent="0.25">
      <c r="A325" t="str">
        <f t="shared" ca="1" si="15"/>
        <v>F</v>
      </c>
      <c r="B325">
        <f t="shared" ca="1" si="16"/>
        <v>17</v>
      </c>
      <c r="C325" t="str">
        <f t="shared" ca="1" si="17"/>
        <v>contagiado</v>
      </c>
    </row>
    <row r="326" spans="1:3" x14ac:dyDescent="0.25">
      <c r="A326" t="str">
        <f t="shared" ca="1" si="15"/>
        <v>H</v>
      </c>
      <c r="B326">
        <f t="shared" ca="1" si="16"/>
        <v>81</v>
      </c>
      <c r="C326" t="str">
        <f t="shared" ca="1" si="17"/>
        <v>sano</v>
      </c>
    </row>
    <row r="327" spans="1:3" x14ac:dyDescent="0.25">
      <c r="A327" t="str">
        <f t="shared" ca="1" si="15"/>
        <v>H</v>
      </c>
      <c r="B327">
        <f t="shared" ca="1" si="16"/>
        <v>42</v>
      </c>
      <c r="C327" t="str">
        <f t="shared" ca="1" si="17"/>
        <v>sano</v>
      </c>
    </row>
    <row r="328" spans="1:3" x14ac:dyDescent="0.25">
      <c r="A328" t="str">
        <f t="shared" ca="1" si="15"/>
        <v>F</v>
      </c>
      <c r="B328">
        <f t="shared" ca="1" si="16"/>
        <v>84</v>
      </c>
      <c r="C328" t="str">
        <f t="shared" ca="1" si="17"/>
        <v>enfermo</v>
      </c>
    </row>
    <row r="329" spans="1:3" x14ac:dyDescent="0.25">
      <c r="A329" t="str">
        <f t="shared" ca="1" si="15"/>
        <v>F</v>
      </c>
      <c r="B329">
        <f t="shared" ca="1" si="16"/>
        <v>20</v>
      </c>
      <c r="C329" t="str">
        <f t="shared" ca="1" si="17"/>
        <v>sano</v>
      </c>
    </row>
    <row r="330" spans="1:3" x14ac:dyDescent="0.25">
      <c r="A330" t="str">
        <f t="shared" ca="1" si="15"/>
        <v>H</v>
      </c>
      <c r="B330">
        <f t="shared" ca="1" si="16"/>
        <v>32</v>
      </c>
      <c r="C330" t="str">
        <f t="shared" ca="1" si="17"/>
        <v>contagiado</v>
      </c>
    </row>
    <row r="331" spans="1:3" x14ac:dyDescent="0.25">
      <c r="A331" t="str">
        <f t="shared" ca="1" si="15"/>
        <v>F</v>
      </c>
      <c r="B331">
        <f t="shared" ca="1" si="16"/>
        <v>50</v>
      </c>
      <c r="C331" t="str">
        <f t="shared" ca="1" si="17"/>
        <v>enfermo</v>
      </c>
    </row>
    <row r="332" spans="1:3" x14ac:dyDescent="0.25">
      <c r="A332" t="str">
        <f t="shared" ca="1" si="15"/>
        <v>H</v>
      </c>
      <c r="B332">
        <f t="shared" ca="1" si="16"/>
        <v>61</v>
      </c>
      <c r="C332" t="str">
        <f t="shared" ca="1" si="17"/>
        <v>muerto</v>
      </c>
    </row>
    <row r="333" spans="1:3" x14ac:dyDescent="0.25">
      <c r="A333" t="str">
        <f t="shared" ca="1" si="15"/>
        <v>F</v>
      </c>
      <c r="B333">
        <f t="shared" ca="1" si="16"/>
        <v>47</v>
      </c>
      <c r="C333" t="str">
        <f t="shared" ca="1" si="17"/>
        <v>sano</v>
      </c>
    </row>
    <row r="334" spans="1:3" x14ac:dyDescent="0.25">
      <c r="A334" t="str">
        <f t="shared" ca="1" si="15"/>
        <v>H</v>
      </c>
      <c r="B334">
        <f t="shared" ca="1" si="16"/>
        <v>17</v>
      </c>
      <c r="C334" t="str">
        <f t="shared" ca="1" si="17"/>
        <v>contagiado</v>
      </c>
    </row>
    <row r="335" spans="1:3" x14ac:dyDescent="0.25">
      <c r="A335" t="str">
        <f t="shared" ca="1" si="15"/>
        <v>H</v>
      </c>
      <c r="B335">
        <f t="shared" ca="1" si="16"/>
        <v>41</v>
      </c>
      <c r="C335" t="str">
        <f t="shared" ca="1" si="17"/>
        <v>enfermo</v>
      </c>
    </row>
    <row r="336" spans="1:3" x14ac:dyDescent="0.25">
      <c r="A336" t="str">
        <f t="shared" ca="1" si="15"/>
        <v>F</v>
      </c>
      <c r="B336">
        <f t="shared" ca="1" si="16"/>
        <v>76</v>
      </c>
      <c r="C336" t="str">
        <f t="shared" ca="1" si="17"/>
        <v>enfermo</v>
      </c>
    </row>
    <row r="337" spans="1:3" x14ac:dyDescent="0.25">
      <c r="A337" t="str">
        <f t="shared" ca="1" si="15"/>
        <v>F</v>
      </c>
      <c r="B337">
        <f t="shared" ca="1" si="16"/>
        <v>79</v>
      </c>
      <c r="C337" t="str">
        <f t="shared" ca="1" si="17"/>
        <v>sano</v>
      </c>
    </row>
    <row r="338" spans="1:3" x14ac:dyDescent="0.25">
      <c r="A338" t="str">
        <f t="shared" ca="1" si="15"/>
        <v>H</v>
      </c>
      <c r="B338">
        <f t="shared" ca="1" si="16"/>
        <v>59</v>
      </c>
      <c r="C338" t="str">
        <f t="shared" ca="1" si="17"/>
        <v>muerto</v>
      </c>
    </row>
    <row r="339" spans="1:3" x14ac:dyDescent="0.25">
      <c r="A339" t="str">
        <f t="shared" ca="1" si="15"/>
        <v>F</v>
      </c>
      <c r="B339">
        <f t="shared" ca="1" si="16"/>
        <v>29</v>
      </c>
      <c r="C339" t="str">
        <f t="shared" ca="1" si="17"/>
        <v>sano</v>
      </c>
    </row>
    <row r="340" spans="1:3" x14ac:dyDescent="0.25">
      <c r="A340" t="str">
        <f t="shared" ca="1" si="15"/>
        <v>H</v>
      </c>
      <c r="B340">
        <f t="shared" ca="1" si="16"/>
        <v>49</v>
      </c>
      <c r="C340" t="str">
        <f t="shared" ca="1" si="17"/>
        <v>muerto</v>
      </c>
    </row>
    <row r="341" spans="1:3" x14ac:dyDescent="0.25">
      <c r="A341" t="str">
        <f t="shared" ca="1" si="15"/>
        <v>H</v>
      </c>
      <c r="B341">
        <f t="shared" ca="1" si="16"/>
        <v>15</v>
      </c>
      <c r="C341" t="str">
        <f t="shared" ca="1" si="17"/>
        <v>enfermo</v>
      </c>
    </row>
    <row r="342" spans="1:3" x14ac:dyDescent="0.25">
      <c r="A342" t="str">
        <f t="shared" ca="1" si="15"/>
        <v>F</v>
      </c>
      <c r="B342">
        <f t="shared" ca="1" si="16"/>
        <v>40</v>
      </c>
      <c r="C342" t="str">
        <f t="shared" ca="1" si="17"/>
        <v>muerto</v>
      </c>
    </row>
    <row r="343" spans="1:3" x14ac:dyDescent="0.25">
      <c r="A343" t="str">
        <f t="shared" ca="1" si="15"/>
        <v>H</v>
      </c>
      <c r="B343">
        <f t="shared" ca="1" si="16"/>
        <v>49</v>
      </c>
      <c r="C343" t="str">
        <f t="shared" ca="1" si="17"/>
        <v>muerto</v>
      </c>
    </row>
    <row r="344" spans="1:3" x14ac:dyDescent="0.25">
      <c r="A344" t="str">
        <f t="shared" ca="1" si="15"/>
        <v>H</v>
      </c>
      <c r="B344">
        <f t="shared" ca="1" si="16"/>
        <v>80</v>
      </c>
      <c r="C344" t="str">
        <f t="shared" ca="1" si="17"/>
        <v>enfermo</v>
      </c>
    </row>
    <row r="345" spans="1:3" x14ac:dyDescent="0.25">
      <c r="A345" t="str">
        <f t="shared" ca="1" si="15"/>
        <v>H</v>
      </c>
      <c r="B345">
        <f t="shared" ca="1" si="16"/>
        <v>50</v>
      </c>
      <c r="C345" t="str">
        <f t="shared" ca="1" si="17"/>
        <v>muerto</v>
      </c>
    </row>
    <row r="346" spans="1:3" x14ac:dyDescent="0.25">
      <c r="A346" t="str">
        <f t="shared" ca="1" si="15"/>
        <v>H</v>
      </c>
      <c r="B346">
        <f t="shared" ca="1" si="16"/>
        <v>42</v>
      </c>
      <c r="C346" t="str">
        <f t="shared" ca="1" si="17"/>
        <v>contagiado</v>
      </c>
    </row>
    <row r="347" spans="1:3" x14ac:dyDescent="0.25">
      <c r="A347" t="str">
        <f t="shared" ca="1" si="15"/>
        <v>F</v>
      </c>
      <c r="B347">
        <f t="shared" ca="1" si="16"/>
        <v>80</v>
      </c>
      <c r="C347" t="str">
        <f t="shared" ca="1" si="17"/>
        <v>muerto</v>
      </c>
    </row>
    <row r="348" spans="1:3" x14ac:dyDescent="0.25">
      <c r="A348" t="str">
        <f t="shared" ca="1" si="15"/>
        <v>F</v>
      </c>
      <c r="B348">
        <f t="shared" ca="1" si="16"/>
        <v>55</v>
      </c>
      <c r="C348" t="str">
        <f t="shared" ca="1" si="17"/>
        <v>enfermo</v>
      </c>
    </row>
    <row r="349" spans="1:3" x14ac:dyDescent="0.25">
      <c r="A349" t="str">
        <f t="shared" ca="1" si="15"/>
        <v>H</v>
      </c>
      <c r="B349">
        <f t="shared" ca="1" si="16"/>
        <v>44</v>
      </c>
      <c r="C349" t="str">
        <f t="shared" ca="1" si="17"/>
        <v>contagiado</v>
      </c>
    </row>
    <row r="350" spans="1:3" x14ac:dyDescent="0.25">
      <c r="A350" t="str">
        <f t="shared" ca="1" si="15"/>
        <v>H</v>
      </c>
      <c r="B350">
        <f t="shared" ca="1" si="16"/>
        <v>28</v>
      </c>
      <c r="C350" t="str">
        <f t="shared" ca="1" si="17"/>
        <v>sano</v>
      </c>
    </row>
  </sheetData>
  <autoFilter ref="A1:C35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zoomScale="295" zoomScaleNormal="295" workbookViewId="0">
      <selection activeCell="B10" sqref="B10"/>
    </sheetView>
  </sheetViews>
  <sheetFormatPr baseColWidth="10" defaultRowHeight="15" x14ac:dyDescent="0.25"/>
  <sheetData>
    <row r="1" spans="1:1" x14ac:dyDescent="0.25">
      <c r="A1" t="s">
        <v>88</v>
      </c>
    </row>
    <row r="2" spans="1:1" x14ac:dyDescent="0.25">
      <c r="A2">
        <v>20</v>
      </c>
    </row>
    <row r="3" spans="1:1" x14ac:dyDescent="0.25">
      <c r="A3">
        <v>22</v>
      </c>
    </row>
    <row r="4" spans="1:1" x14ac:dyDescent="0.25">
      <c r="A4">
        <v>24</v>
      </c>
    </row>
    <row r="5" spans="1:1" x14ac:dyDescent="0.25">
      <c r="A5">
        <v>25</v>
      </c>
    </row>
    <row r="6" spans="1:1" x14ac:dyDescent="0.25">
      <c r="A6">
        <v>26</v>
      </c>
    </row>
    <row r="7" spans="1:1" x14ac:dyDescent="0.25">
      <c r="A7">
        <v>23</v>
      </c>
    </row>
    <row r="8" spans="1:1" x14ac:dyDescent="0.25">
      <c r="A8">
        <v>35</v>
      </c>
    </row>
    <row r="9" spans="1:1" x14ac:dyDescent="0.25">
      <c r="A9">
        <v>40</v>
      </c>
    </row>
    <row r="10" spans="1:1" x14ac:dyDescent="0.25">
      <c r="A10">
        <v>52</v>
      </c>
    </row>
    <row r="11" spans="1:1" x14ac:dyDescent="0.25">
      <c r="A11">
        <v>62</v>
      </c>
    </row>
    <row r="12" spans="1:1" x14ac:dyDescent="0.25">
      <c r="A12">
        <v>23</v>
      </c>
    </row>
    <row r="13" spans="1:1" x14ac:dyDescent="0.25">
      <c r="A13">
        <v>24</v>
      </c>
    </row>
    <row r="14" spans="1:1" x14ac:dyDescent="0.25">
      <c r="A14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opLeftCell="A69" zoomScale="145" zoomScaleNormal="145" workbookViewId="0">
      <selection activeCell="A4" sqref="A4:B84"/>
    </sheetView>
  </sheetViews>
  <sheetFormatPr baseColWidth="10" defaultColWidth="9.140625" defaultRowHeight="15" x14ac:dyDescent="0.25"/>
  <cols>
    <col min="2" max="2" width="15.28515625" customWidth="1"/>
  </cols>
  <sheetData>
    <row r="1" spans="1:2" ht="14.45" x14ac:dyDescent="0.3">
      <c r="A1" t="s">
        <v>25</v>
      </c>
      <c r="B1" s="4">
        <v>3000000</v>
      </c>
    </row>
    <row r="2" spans="1:2" x14ac:dyDescent="0.25">
      <c r="A2" t="s">
        <v>26</v>
      </c>
      <c r="B2">
        <v>1</v>
      </c>
    </row>
    <row r="4" spans="1:2" x14ac:dyDescent="0.25">
      <c r="A4" t="s">
        <v>27</v>
      </c>
      <c r="B4" t="s">
        <v>28</v>
      </c>
    </row>
    <row r="5" spans="1:2" ht="14.45" x14ac:dyDescent="0.3">
      <c r="A5">
        <v>1</v>
      </c>
      <c r="B5">
        <f>$B$1*(1+$B$2/100)^A5</f>
        <v>3030000</v>
      </c>
    </row>
    <row r="6" spans="1:2" ht="14.45" x14ac:dyDescent="0.3">
      <c r="A6">
        <v>2</v>
      </c>
      <c r="B6">
        <f t="shared" ref="B6:B69" si="0">$B$1*(1+$B$2/100)^A6</f>
        <v>3060300</v>
      </c>
    </row>
    <row r="7" spans="1:2" ht="14.45" x14ac:dyDescent="0.3">
      <c r="A7">
        <v>3</v>
      </c>
      <c r="B7">
        <f t="shared" si="0"/>
        <v>3090902.9999999995</v>
      </c>
    </row>
    <row r="8" spans="1:2" ht="14.45" x14ac:dyDescent="0.3">
      <c r="A8">
        <v>4</v>
      </c>
      <c r="B8">
        <f t="shared" si="0"/>
        <v>3121812.0300000003</v>
      </c>
    </row>
    <row r="9" spans="1:2" ht="14.45" x14ac:dyDescent="0.3">
      <c r="A9">
        <v>5</v>
      </c>
      <c r="B9">
        <f t="shared" si="0"/>
        <v>3153030.1502999999</v>
      </c>
    </row>
    <row r="10" spans="1:2" ht="14.45" x14ac:dyDescent="0.3">
      <c r="A10">
        <v>6</v>
      </c>
      <c r="B10">
        <f t="shared" si="0"/>
        <v>3184560.4518030002</v>
      </c>
    </row>
    <row r="11" spans="1:2" ht="14.45" x14ac:dyDescent="0.3">
      <c r="A11">
        <v>7</v>
      </c>
      <c r="B11">
        <f t="shared" si="0"/>
        <v>3216406.0563210296</v>
      </c>
    </row>
    <row r="12" spans="1:2" ht="14.45" x14ac:dyDescent="0.3">
      <c r="A12">
        <v>8</v>
      </c>
      <c r="B12">
        <f t="shared" si="0"/>
        <v>3248570.1168842409</v>
      </c>
    </row>
    <row r="13" spans="1:2" ht="14.45" x14ac:dyDescent="0.3">
      <c r="A13">
        <v>9</v>
      </c>
      <c r="B13">
        <f t="shared" si="0"/>
        <v>3281055.8180530835</v>
      </c>
    </row>
    <row r="14" spans="1:2" ht="14.45" x14ac:dyDescent="0.3">
      <c r="A14">
        <v>10</v>
      </c>
      <c r="B14">
        <f t="shared" si="0"/>
        <v>3313866.376233614</v>
      </c>
    </row>
    <row r="15" spans="1:2" ht="14.45" x14ac:dyDescent="0.3">
      <c r="A15">
        <v>11</v>
      </c>
      <c r="B15">
        <f t="shared" si="0"/>
        <v>3347005.0399959497</v>
      </c>
    </row>
    <row r="16" spans="1:2" ht="14.45" x14ac:dyDescent="0.3">
      <c r="A16">
        <v>12</v>
      </c>
      <c r="B16">
        <f t="shared" si="0"/>
        <v>3380475.0903959093</v>
      </c>
    </row>
    <row r="17" spans="1:2" ht="14.45" x14ac:dyDescent="0.3">
      <c r="A17">
        <v>13</v>
      </c>
      <c r="B17">
        <f t="shared" si="0"/>
        <v>3414279.8412998687</v>
      </c>
    </row>
    <row r="18" spans="1:2" ht="14.45" x14ac:dyDescent="0.3">
      <c r="A18">
        <v>14</v>
      </c>
      <c r="B18">
        <f t="shared" si="0"/>
        <v>3448422.6397128678</v>
      </c>
    </row>
    <row r="19" spans="1:2" ht="14.45" x14ac:dyDescent="0.3">
      <c r="A19">
        <v>15</v>
      </c>
      <c r="B19">
        <f t="shared" si="0"/>
        <v>3482906.8661099952</v>
      </c>
    </row>
    <row r="20" spans="1:2" ht="14.45" x14ac:dyDescent="0.3">
      <c r="A20">
        <v>16</v>
      </c>
      <c r="B20">
        <f t="shared" si="0"/>
        <v>3517735.9347710963</v>
      </c>
    </row>
    <row r="21" spans="1:2" ht="14.45" x14ac:dyDescent="0.3">
      <c r="A21">
        <v>17</v>
      </c>
      <c r="B21">
        <f t="shared" si="0"/>
        <v>3552913.2941188077</v>
      </c>
    </row>
    <row r="22" spans="1:2" ht="14.45" x14ac:dyDescent="0.3">
      <c r="A22">
        <v>18</v>
      </c>
      <c r="B22">
        <f t="shared" si="0"/>
        <v>3588442.4270599959</v>
      </c>
    </row>
    <row r="23" spans="1:2" ht="14.45" x14ac:dyDescent="0.3">
      <c r="A23">
        <v>19</v>
      </c>
      <c r="B23">
        <f t="shared" si="0"/>
        <v>3624326.8513305946</v>
      </c>
    </row>
    <row r="24" spans="1:2" ht="14.45" x14ac:dyDescent="0.3">
      <c r="A24">
        <v>20</v>
      </c>
      <c r="B24">
        <f t="shared" si="0"/>
        <v>3660570.1198439011</v>
      </c>
    </row>
    <row r="25" spans="1:2" ht="14.45" x14ac:dyDescent="0.3">
      <c r="A25">
        <v>21</v>
      </c>
      <c r="B25">
        <f t="shared" si="0"/>
        <v>3697175.8210423398</v>
      </c>
    </row>
    <row r="26" spans="1:2" ht="14.45" x14ac:dyDescent="0.3">
      <c r="A26">
        <v>22</v>
      </c>
      <c r="B26">
        <f t="shared" si="0"/>
        <v>3734147.5792527641</v>
      </c>
    </row>
    <row r="27" spans="1:2" x14ac:dyDescent="0.25">
      <c r="A27">
        <v>23</v>
      </c>
      <c r="B27">
        <f t="shared" si="0"/>
        <v>3771489.0550452913</v>
      </c>
    </row>
    <row r="28" spans="1:2" x14ac:dyDescent="0.25">
      <c r="A28">
        <v>24</v>
      </c>
      <c r="B28">
        <f>$B$1*(1+$B$2/100)^A28</f>
        <v>3809203.945595745</v>
      </c>
    </row>
    <row r="29" spans="1:2" x14ac:dyDescent="0.25">
      <c r="A29">
        <v>25</v>
      </c>
      <c r="B29">
        <f t="shared" si="0"/>
        <v>3847295.9850517027</v>
      </c>
    </row>
    <row r="30" spans="1:2" x14ac:dyDescent="0.25">
      <c r="A30">
        <v>26</v>
      </c>
      <c r="B30">
        <f t="shared" si="0"/>
        <v>3885768.9449022198</v>
      </c>
    </row>
    <row r="31" spans="1:2" x14ac:dyDescent="0.25">
      <c r="A31">
        <v>27</v>
      </c>
      <c r="B31">
        <f t="shared" si="0"/>
        <v>3924626.6343512405</v>
      </c>
    </row>
    <row r="32" spans="1:2" x14ac:dyDescent="0.25">
      <c r="A32">
        <v>28</v>
      </c>
      <c r="B32">
        <f t="shared" si="0"/>
        <v>3963872.9006947535</v>
      </c>
    </row>
    <row r="33" spans="1:2" x14ac:dyDescent="0.25">
      <c r="A33">
        <v>29</v>
      </c>
      <c r="B33">
        <f t="shared" si="0"/>
        <v>4003511.629701701</v>
      </c>
    </row>
    <row r="34" spans="1:2" x14ac:dyDescent="0.25">
      <c r="A34">
        <v>30</v>
      </c>
      <c r="B34">
        <f t="shared" si="0"/>
        <v>4043546.7459987188</v>
      </c>
    </row>
    <row r="35" spans="1:2" x14ac:dyDescent="0.25">
      <c r="A35">
        <v>31</v>
      </c>
      <c r="B35">
        <f t="shared" si="0"/>
        <v>4083982.2134587048</v>
      </c>
    </row>
    <row r="36" spans="1:2" x14ac:dyDescent="0.25">
      <c r="A36">
        <v>32</v>
      </c>
      <c r="B36">
        <f t="shared" si="0"/>
        <v>4124822.0355932927</v>
      </c>
    </row>
    <row r="37" spans="1:2" x14ac:dyDescent="0.25">
      <c r="A37">
        <v>33</v>
      </c>
      <c r="B37">
        <f t="shared" si="0"/>
        <v>4166070.2559492257</v>
      </c>
    </row>
    <row r="38" spans="1:2" x14ac:dyDescent="0.25">
      <c r="A38">
        <v>34</v>
      </c>
      <c r="B38">
        <f t="shared" si="0"/>
        <v>4207730.9585087178</v>
      </c>
    </row>
    <row r="39" spans="1:2" x14ac:dyDescent="0.25">
      <c r="A39">
        <v>35</v>
      </c>
      <c r="B39">
        <f t="shared" si="0"/>
        <v>4249808.2680938048</v>
      </c>
    </row>
    <row r="40" spans="1:2" x14ac:dyDescent="0.25">
      <c r="A40">
        <v>36</v>
      </c>
      <c r="B40">
        <f t="shared" si="0"/>
        <v>4292306.3507747427</v>
      </c>
    </row>
    <row r="41" spans="1:2" x14ac:dyDescent="0.25">
      <c r="A41">
        <v>37</v>
      </c>
      <c r="B41">
        <f t="shared" si="0"/>
        <v>4335229.4142824905</v>
      </c>
    </row>
    <row r="42" spans="1:2" x14ac:dyDescent="0.25">
      <c r="A42">
        <v>38</v>
      </c>
      <c r="B42">
        <f t="shared" si="0"/>
        <v>4378581.708425316</v>
      </c>
    </row>
    <row r="43" spans="1:2" x14ac:dyDescent="0.25">
      <c r="A43">
        <v>39</v>
      </c>
      <c r="B43">
        <f t="shared" si="0"/>
        <v>4422367.5255095679</v>
      </c>
    </row>
    <row r="44" spans="1:2" x14ac:dyDescent="0.25">
      <c r="A44">
        <v>40</v>
      </c>
      <c r="B44">
        <f t="shared" si="0"/>
        <v>4466591.2007646644</v>
      </c>
    </row>
    <row r="45" spans="1:2" x14ac:dyDescent="0.25">
      <c r="A45">
        <v>41</v>
      </c>
      <c r="B45">
        <f t="shared" si="0"/>
        <v>4511257.112772312</v>
      </c>
    </row>
    <row r="46" spans="1:2" x14ac:dyDescent="0.25">
      <c r="A46">
        <v>42</v>
      </c>
      <c r="B46">
        <f t="shared" si="0"/>
        <v>4556369.683900035</v>
      </c>
    </row>
    <row r="47" spans="1:2" x14ac:dyDescent="0.25">
      <c r="A47">
        <v>43</v>
      </c>
      <c r="B47">
        <f t="shared" si="0"/>
        <v>4601933.3807390342</v>
      </c>
    </row>
    <row r="48" spans="1:2" x14ac:dyDescent="0.25">
      <c r="A48">
        <v>44</v>
      </c>
      <c r="B48">
        <f t="shared" si="0"/>
        <v>4647952.7145464253</v>
      </c>
    </row>
    <row r="49" spans="1:2" x14ac:dyDescent="0.25">
      <c r="A49">
        <v>45</v>
      </c>
      <c r="B49">
        <f t="shared" si="0"/>
        <v>4694432.2416918892</v>
      </c>
    </row>
    <row r="50" spans="1:2" x14ac:dyDescent="0.25">
      <c r="A50">
        <v>46</v>
      </c>
      <c r="B50">
        <f t="shared" si="0"/>
        <v>4741376.5641088095</v>
      </c>
    </row>
    <row r="51" spans="1:2" x14ac:dyDescent="0.25">
      <c r="A51">
        <v>47</v>
      </c>
      <c r="B51">
        <f t="shared" si="0"/>
        <v>4788790.3297498953</v>
      </c>
    </row>
    <row r="52" spans="1:2" x14ac:dyDescent="0.25">
      <c r="A52">
        <v>48</v>
      </c>
      <c r="B52">
        <f t="shared" si="0"/>
        <v>4836678.2330473959</v>
      </c>
    </row>
    <row r="53" spans="1:2" x14ac:dyDescent="0.25">
      <c r="A53">
        <v>49</v>
      </c>
      <c r="B53">
        <f t="shared" si="0"/>
        <v>4885045.0153778698</v>
      </c>
    </row>
    <row r="54" spans="1:2" x14ac:dyDescent="0.25">
      <c r="A54">
        <v>50</v>
      </c>
      <c r="B54">
        <f t="shared" si="0"/>
        <v>4933895.4655316491</v>
      </c>
    </row>
    <row r="55" spans="1:2" x14ac:dyDescent="0.25">
      <c r="A55">
        <v>51</v>
      </c>
      <c r="B55">
        <f t="shared" si="0"/>
        <v>4983234.4201869648</v>
      </c>
    </row>
    <row r="56" spans="1:2" x14ac:dyDescent="0.25">
      <c r="A56">
        <v>52</v>
      </c>
      <c r="B56">
        <f t="shared" si="0"/>
        <v>5033066.7643888351</v>
      </c>
    </row>
    <row r="57" spans="1:2" x14ac:dyDescent="0.25">
      <c r="A57">
        <v>53</v>
      </c>
      <c r="B57">
        <f t="shared" si="0"/>
        <v>5083397.432032722</v>
      </c>
    </row>
    <row r="58" spans="1:2" x14ac:dyDescent="0.25">
      <c r="A58">
        <v>54</v>
      </c>
      <c r="B58">
        <f t="shared" si="0"/>
        <v>5134231.4063530508</v>
      </c>
    </row>
    <row r="59" spans="1:2" x14ac:dyDescent="0.25">
      <c r="A59">
        <v>55</v>
      </c>
      <c r="B59">
        <f t="shared" si="0"/>
        <v>5185573.7204165803</v>
      </c>
    </row>
    <row r="60" spans="1:2" x14ac:dyDescent="0.25">
      <c r="A60">
        <v>56</v>
      </c>
      <c r="B60">
        <f t="shared" si="0"/>
        <v>5237429.4576207474</v>
      </c>
    </row>
    <row r="61" spans="1:2" x14ac:dyDescent="0.25">
      <c r="A61">
        <v>57</v>
      </c>
      <c r="B61">
        <f t="shared" si="0"/>
        <v>5289803.7521969555</v>
      </c>
    </row>
    <row r="62" spans="1:2" x14ac:dyDescent="0.25">
      <c r="A62">
        <v>58</v>
      </c>
      <c r="B62">
        <f t="shared" si="0"/>
        <v>5342701.789718925</v>
      </c>
    </row>
    <row r="63" spans="1:2" x14ac:dyDescent="0.25">
      <c r="A63">
        <v>59</v>
      </c>
      <c r="B63">
        <f t="shared" si="0"/>
        <v>5396128.8076161128</v>
      </c>
    </row>
    <row r="64" spans="1:2" x14ac:dyDescent="0.25">
      <c r="A64">
        <v>60</v>
      </c>
      <c r="B64">
        <f t="shared" si="0"/>
        <v>5450090.0956922742</v>
      </c>
    </row>
    <row r="65" spans="1:2" x14ac:dyDescent="0.25">
      <c r="A65">
        <v>61</v>
      </c>
      <c r="B65">
        <f t="shared" si="0"/>
        <v>5504590.9966491973</v>
      </c>
    </row>
    <row r="66" spans="1:2" x14ac:dyDescent="0.25">
      <c r="A66">
        <v>62</v>
      </c>
      <c r="B66">
        <f t="shared" si="0"/>
        <v>5559636.9066156903</v>
      </c>
    </row>
    <row r="67" spans="1:2" x14ac:dyDescent="0.25">
      <c r="A67">
        <v>63</v>
      </c>
      <c r="B67">
        <f t="shared" si="0"/>
        <v>5615233.2756818449</v>
      </c>
    </row>
    <row r="68" spans="1:2" x14ac:dyDescent="0.25">
      <c r="A68">
        <v>64</v>
      </c>
      <c r="B68">
        <f t="shared" si="0"/>
        <v>5671385.608438665</v>
      </c>
    </row>
    <row r="69" spans="1:2" x14ac:dyDescent="0.25">
      <c r="A69">
        <v>65</v>
      </c>
      <c r="B69">
        <f t="shared" si="0"/>
        <v>5728099.4645230519</v>
      </c>
    </row>
    <row r="70" spans="1:2" x14ac:dyDescent="0.25">
      <c r="A70">
        <v>66</v>
      </c>
      <c r="B70">
        <f t="shared" ref="B70:B84" si="1">$B$1*(1+$B$2/100)^A70</f>
        <v>5785380.4591682823</v>
      </c>
    </row>
    <row r="71" spans="1:2" x14ac:dyDescent="0.25">
      <c r="A71">
        <v>67</v>
      </c>
      <c r="B71">
        <f t="shared" si="1"/>
        <v>5843234.2637599641</v>
      </c>
    </row>
    <row r="72" spans="1:2" x14ac:dyDescent="0.25">
      <c r="A72">
        <v>68</v>
      </c>
      <c r="B72">
        <f t="shared" si="1"/>
        <v>5901666.6063975645</v>
      </c>
    </row>
    <row r="73" spans="1:2" x14ac:dyDescent="0.25">
      <c r="A73">
        <v>69</v>
      </c>
      <c r="B73">
        <f t="shared" si="1"/>
        <v>5960683.2724615401</v>
      </c>
    </row>
    <row r="74" spans="1:2" x14ac:dyDescent="0.25">
      <c r="A74">
        <v>70</v>
      </c>
      <c r="B74">
        <f t="shared" si="1"/>
        <v>6020290.1051861569</v>
      </c>
    </row>
    <row r="75" spans="1:2" x14ac:dyDescent="0.25">
      <c r="A75">
        <v>71</v>
      </c>
      <c r="B75">
        <f t="shared" si="1"/>
        <v>6080493.0062380154</v>
      </c>
    </row>
    <row r="76" spans="1:2" x14ac:dyDescent="0.25">
      <c r="A76">
        <v>72</v>
      </c>
      <c r="B76">
        <f t="shared" si="1"/>
        <v>6141297.9363003979</v>
      </c>
    </row>
    <row r="77" spans="1:2" x14ac:dyDescent="0.25">
      <c r="A77">
        <v>73</v>
      </c>
      <c r="B77">
        <f t="shared" si="1"/>
        <v>6202710.9156634025</v>
      </c>
    </row>
    <row r="78" spans="1:2" x14ac:dyDescent="0.25">
      <c r="A78">
        <v>74</v>
      </c>
      <c r="B78">
        <f t="shared" si="1"/>
        <v>6264738.0248200363</v>
      </c>
    </row>
    <row r="79" spans="1:2" x14ac:dyDescent="0.25">
      <c r="A79">
        <v>75</v>
      </c>
      <c r="B79">
        <f t="shared" si="1"/>
        <v>6327385.4050682355</v>
      </c>
    </row>
    <row r="80" spans="1:2" x14ac:dyDescent="0.25">
      <c r="A80">
        <v>76</v>
      </c>
      <c r="B80">
        <f t="shared" si="1"/>
        <v>6390659.2591189183</v>
      </c>
    </row>
    <row r="81" spans="1:2" x14ac:dyDescent="0.25">
      <c r="A81">
        <v>77</v>
      </c>
      <c r="B81">
        <f t="shared" si="1"/>
        <v>6454565.8517101072</v>
      </c>
    </row>
    <row r="82" spans="1:2" x14ac:dyDescent="0.25">
      <c r="A82">
        <v>78</v>
      </c>
      <c r="B82">
        <f t="shared" si="1"/>
        <v>6519111.5102272099</v>
      </c>
    </row>
    <row r="83" spans="1:2" x14ac:dyDescent="0.25">
      <c r="A83">
        <v>79</v>
      </c>
      <c r="B83">
        <f t="shared" si="1"/>
        <v>6584302.6253294796</v>
      </c>
    </row>
    <row r="84" spans="1:2" x14ac:dyDescent="0.25">
      <c r="A84">
        <v>80</v>
      </c>
      <c r="B84">
        <f t="shared" si="1"/>
        <v>6650145.6515827766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="145" zoomScaleNormal="145" workbookViewId="0">
      <selection sqref="A1:B8"/>
    </sheetView>
  </sheetViews>
  <sheetFormatPr baseColWidth="10" defaultColWidth="9.140625" defaultRowHeight="15" x14ac:dyDescent="0.25"/>
  <sheetData>
    <row r="1" spans="1:3" x14ac:dyDescent="0.25">
      <c r="A1" t="s">
        <v>29</v>
      </c>
      <c r="B1" t="s">
        <v>30</v>
      </c>
      <c r="C1" t="s">
        <v>103</v>
      </c>
    </row>
    <row r="2" spans="1:3" x14ac:dyDescent="0.25">
      <c r="A2" t="s">
        <v>31</v>
      </c>
      <c r="B2">
        <v>70</v>
      </c>
      <c r="C2">
        <f>B2/SUM($B$2:$B$8)*100</f>
        <v>85.365853658536579</v>
      </c>
    </row>
    <row r="3" spans="1:3" x14ac:dyDescent="0.25">
      <c r="A3" t="s">
        <v>32</v>
      </c>
      <c r="B3">
        <v>0</v>
      </c>
      <c r="C3">
        <f t="shared" ref="C3:C8" si="0">B3/SUM($B$2:$B$8)*100</f>
        <v>0</v>
      </c>
    </row>
    <row r="4" spans="1:3" x14ac:dyDescent="0.25">
      <c r="A4" t="s">
        <v>33</v>
      </c>
      <c r="B4">
        <v>3</v>
      </c>
      <c r="C4">
        <f t="shared" si="0"/>
        <v>3.6585365853658534</v>
      </c>
    </row>
    <row r="5" spans="1:3" ht="14.45" x14ac:dyDescent="0.3">
      <c r="A5" t="s">
        <v>34</v>
      </c>
      <c r="B5">
        <v>2</v>
      </c>
      <c r="C5">
        <f t="shared" si="0"/>
        <v>2.4390243902439024</v>
      </c>
    </row>
    <row r="6" spans="1:3" ht="14.45" x14ac:dyDescent="0.3">
      <c r="A6" t="s">
        <v>104</v>
      </c>
      <c r="B6">
        <v>4</v>
      </c>
      <c r="C6">
        <f>B6/SUM($B$2:$B$8)*100</f>
        <v>4.8780487804878048</v>
      </c>
    </row>
    <row r="7" spans="1:3" x14ac:dyDescent="0.25">
      <c r="A7" t="s">
        <v>105</v>
      </c>
      <c r="B7">
        <v>1</v>
      </c>
      <c r="C7">
        <f t="shared" si="0"/>
        <v>1.2195121951219512</v>
      </c>
    </row>
    <row r="8" spans="1:3" x14ac:dyDescent="0.25">
      <c r="A8" t="s">
        <v>35</v>
      </c>
      <c r="B8">
        <v>2</v>
      </c>
      <c r="C8">
        <f t="shared" si="0"/>
        <v>2.4390243902439024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45" zoomScaleNormal="145" workbookViewId="0">
      <selection sqref="A1:B7"/>
    </sheetView>
  </sheetViews>
  <sheetFormatPr baseColWidth="10" defaultColWidth="9.140625" defaultRowHeight="15" x14ac:dyDescent="0.25"/>
  <sheetData>
    <row r="1" spans="1:2" x14ac:dyDescent="0.25">
      <c r="A1" t="s">
        <v>36</v>
      </c>
      <c r="B1" t="s">
        <v>37</v>
      </c>
    </row>
    <row r="2" spans="1:2" x14ac:dyDescent="0.25">
      <c r="A2">
        <v>2001</v>
      </c>
      <c r="B2" s="11">
        <v>100</v>
      </c>
    </row>
    <row r="3" spans="1:2" ht="14.45" x14ac:dyDescent="0.3">
      <c r="A3">
        <v>2002</v>
      </c>
      <c r="B3">
        <v>200</v>
      </c>
    </row>
    <row r="4" spans="1:2" ht="14.45" x14ac:dyDescent="0.3">
      <c r="A4">
        <v>2003</v>
      </c>
      <c r="B4">
        <v>300</v>
      </c>
    </row>
    <row r="5" spans="1:2" ht="14.45" x14ac:dyDescent="0.3">
      <c r="A5">
        <v>2004</v>
      </c>
      <c r="B5">
        <v>400</v>
      </c>
    </row>
    <row r="6" spans="1:2" ht="14.45" x14ac:dyDescent="0.3">
      <c r="A6">
        <v>2010</v>
      </c>
      <c r="B6">
        <v>1000</v>
      </c>
    </row>
    <row r="7" spans="1:2" ht="14.45" x14ac:dyDescent="0.3">
      <c r="A7">
        <v>2015</v>
      </c>
      <c r="B7">
        <v>1500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30" zoomScaleNormal="130" workbookViewId="0">
      <selection sqref="A1:B8"/>
    </sheetView>
  </sheetViews>
  <sheetFormatPr baseColWidth="10" defaultColWidth="9.140625" defaultRowHeight="15" x14ac:dyDescent="0.25"/>
  <sheetData>
    <row r="1" spans="1:2" x14ac:dyDescent="0.3">
      <c r="A1" t="s">
        <v>38</v>
      </c>
      <c r="B1" t="s">
        <v>39</v>
      </c>
    </row>
    <row r="2" spans="1:2" x14ac:dyDescent="0.3">
      <c r="A2" t="s">
        <v>9</v>
      </c>
      <c r="B2" s="5">
        <v>0.05</v>
      </c>
    </row>
    <row r="3" spans="1:2" x14ac:dyDescent="0.3">
      <c r="A3" t="s">
        <v>10</v>
      </c>
      <c r="B3" s="5">
        <v>0.25</v>
      </c>
    </row>
    <row r="4" spans="1:2" x14ac:dyDescent="0.3">
      <c r="A4" t="s">
        <v>11</v>
      </c>
      <c r="B4" s="5">
        <v>0.45</v>
      </c>
    </row>
    <row r="5" spans="1:2" x14ac:dyDescent="0.3">
      <c r="A5" t="s">
        <v>12</v>
      </c>
      <c r="B5" s="5">
        <v>0.4</v>
      </c>
    </row>
    <row r="6" spans="1:2" x14ac:dyDescent="0.3">
      <c r="A6" t="s">
        <v>13</v>
      </c>
      <c r="B6" s="5">
        <v>0.1</v>
      </c>
    </row>
    <row r="7" spans="1:2" x14ac:dyDescent="0.3">
      <c r="A7" t="s">
        <v>14</v>
      </c>
      <c r="B7" s="5">
        <v>1</v>
      </c>
    </row>
    <row r="8" spans="1:2" x14ac:dyDescent="0.3">
      <c r="A8" t="s">
        <v>15</v>
      </c>
      <c r="B8" s="5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="130" zoomScaleNormal="130" workbookViewId="0">
      <selection sqref="A1:C9"/>
    </sheetView>
  </sheetViews>
  <sheetFormatPr baseColWidth="10" defaultColWidth="9.140625" defaultRowHeight="15" x14ac:dyDescent="0.25"/>
  <sheetData>
    <row r="1" spans="1:3" ht="14.45" x14ac:dyDescent="0.3">
      <c r="A1" t="s">
        <v>106</v>
      </c>
      <c r="B1" t="s">
        <v>107</v>
      </c>
      <c r="C1" t="s">
        <v>116</v>
      </c>
    </row>
    <row r="2" spans="1:3" ht="14.45" x14ac:dyDescent="0.3">
      <c r="A2" t="s">
        <v>108</v>
      </c>
      <c r="B2">
        <v>81.5</v>
      </c>
      <c r="C2">
        <v>1800</v>
      </c>
    </row>
    <row r="3" spans="1:3" ht="14.45" x14ac:dyDescent="0.3">
      <c r="A3" t="s">
        <v>109</v>
      </c>
      <c r="B3">
        <v>80.8</v>
      </c>
      <c r="C3">
        <v>2100</v>
      </c>
    </row>
    <row r="4" spans="1:3" ht="14.45" x14ac:dyDescent="0.3">
      <c r="A4" t="s">
        <v>110</v>
      </c>
      <c r="B4">
        <v>80.5</v>
      </c>
      <c r="C4">
        <v>1780</v>
      </c>
    </row>
    <row r="5" spans="1:3" ht="14.45" x14ac:dyDescent="0.3">
      <c r="A5" t="s">
        <v>111</v>
      </c>
      <c r="B5">
        <v>80.3</v>
      </c>
      <c r="C5">
        <v>3000</v>
      </c>
    </row>
    <row r="6" spans="1:3" x14ac:dyDescent="0.25">
      <c r="A6" t="s">
        <v>112</v>
      </c>
      <c r="B6">
        <v>80.099999999999994</v>
      </c>
      <c r="C6">
        <v>2100</v>
      </c>
    </row>
    <row r="7" spans="1:3" ht="14.45" x14ac:dyDescent="0.3">
      <c r="A7" t="s">
        <v>113</v>
      </c>
      <c r="B7">
        <v>79.8</v>
      </c>
      <c r="C7">
        <v>2000</v>
      </c>
    </row>
    <row r="8" spans="1:3" ht="14.45" x14ac:dyDescent="0.3">
      <c r="A8" t="s">
        <v>114</v>
      </c>
      <c r="B8">
        <v>79</v>
      </c>
      <c r="C8">
        <v>2200</v>
      </c>
    </row>
    <row r="9" spans="1:3" ht="14.45" x14ac:dyDescent="0.3">
      <c r="A9" t="s">
        <v>115</v>
      </c>
      <c r="B9">
        <v>78.900000000000006</v>
      </c>
      <c r="C9">
        <v>1600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5" x14ac:dyDescent="0.3">
      <c r="B1" t="s">
        <v>70</v>
      </c>
      <c r="C1" t="s">
        <v>71</v>
      </c>
      <c r="D1" t="s">
        <v>72</v>
      </c>
      <c r="E1" t="s">
        <v>19</v>
      </c>
    </row>
    <row r="3" spans="1:5" x14ac:dyDescent="0.3">
      <c r="A3" t="s">
        <v>5</v>
      </c>
      <c r="B3">
        <v>20</v>
      </c>
      <c r="C3">
        <v>20</v>
      </c>
      <c r="D3">
        <v>20</v>
      </c>
      <c r="E3" s="2">
        <f t="shared" ref="E3:E6" si="0">AVERAGE(B3:D3)</f>
        <v>20</v>
      </c>
    </row>
    <row r="4" spans="1:5" x14ac:dyDescent="0.3">
      <c r="A4" t="s">
        <v>6</v>
      </c>
      <c r="B4">
        <f ca="1">INT(RAND()*20)</f>
        <v>14</v>
      </c>
      <c r="C4">
        <f t="shared" ref="C4:D4" ca="1" si="1">INT(RAND()*20)</f>
        <v>7</v>
      </c>
      <c r="D4">
        <f t="shared" ca="1" si="1"/>
        <v>1</v>
      </c>
      <c r="E4" s="2">
        <f t="shared" ca="1" si="0"/>
        <v>7.333333333333333</v>
      </c>
    </row>
    <row r="5" spans="1:5" x14ac:dyDescent="0.3">
      <c r="A5" t="s">
        <v>7</v>
      </c>
      <c r="B5">
        <f t="shared" ref="B5:D6" ca="1" si="2">INT(RAND()*20)</f>
        <v>3</v>
      </c>
      <c r="C5">
        <f t="shared" ca="1" si="2"/>
        <v>19</v>
      </c>
      <c r="D5">
        <f t="shared" ca="1" si="2"/>
        <v>4</v>
      </c>
      <c r="E5" s="2">
        <f t="shared" ca="1" si="0"/>
        <v>8.6666666666666661</v>
      </c>
    </row>
    <row r="6" spans="1:5" x14ac:dyDescent="0.3">
      <c r="A6" t="s">
        <v>8</v>
      </c>
      <c r="B6">
        <f t="shared" ca="1" si="2"/>
        <v>16</v>
      </c>
      <c r="C6">
        <f t="shared" ca="1" si="2"/>
        <v>5</v>
      </c>
      <c r="D6">
        <f t="shared" ca="1" si="2"/>
        <v>11</v>
      </c>
      <c r="E6" s="2">
        <f t="shared" ca="1" si="0"/>
        <v>10.666666666666666</v>
      </c>
    </row>
  </sheetData>
  <conditionalFormatting sqref="E4:E6">
    <cfRule type="cellIs" dxfId="1" priority="1" operator="greaterThanOrEqual">
      <formula>10</formula>
    </cfRule>
    <cfRule type="cellIs" dxfId="0" priority="2" operator="lessThan">
      <formula>10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3">
      <c r="A1" t="s">
        <v>40</v>
      </c>
    </row>
    <row r="2" spans="1:1" x14ac:dyDescent="0.3">
      <c r="A2">
        <v>47</v>
      </c>
    </row>
    <row r="3" spans="1:1" x14ac:dyDescent="0.3">
      <c r="A3">
        <v>45</v>
      </c>
    </row>
    <row r="4" spans="1:1" x14ac:dyDescent="0.3">
      <c r="A4">
        <v>50</v>
      </c>
    </row>
    <row r="5" spans="1:1" x14ac:dyDescent="0.3">
      <c r="A5">
        <v>54</v>
      </c>
    </row>
    <row r="6" spans="1:1" x14ac:dyDescent="0.3">
      <c r="A6">
        <v>50</v>
      </c>
    </row>
    <row r="7" spans="1:1" x14ac:dyDescent="0.3">
      <c r="A7">
        <v>60</v>
      </c>
    </row>
    <row r="8" spans="1:1" x14ac:dyDescent="0.3">
      <c r="A8">
        <v>87</v>
      </c>
    </row>
    <row r="9" spans="1:1" x14ac:dyDescent="0.3">
      <c r="A9">
        <v>60</v>
      </c>
    </row>
    <row r="10" spans="1:1" x14ac:dyDescent="0.3">
      <c r="A10">
        <v>47</v>
      </c>
    </row>
    <row r="11" spans="1:1" x14ac:dyDescent="0.3">
      <c r="A11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gastos</vt:lpstr>
      <vt:lpstr>IPC</vt:lpstr>
      <vt:lpstr>gordo</vt:lpstr>
      <vt:lpstr>repartición</vt:lpstr>
      <vt:lpstr>tío de América</vt:lpstr>
      <vt:lpstr>nivel de energía</vt:lpstr>
      <vt:lpstr>dos ejes</vt:lpstr>
      <vt:lpstr>exres0</vt:lpstr>
      <vt:lpstr>peso</vt:lpstr>
      <vt:lpstr>qué numero calzas</vt:lpstr>
      <vt:lpstr>3 dimensiones</vt:lpstr>
      <vt:lpstr>días en el hospital</vt:lpstr>
      <vt:lpstr>IMC</vt:lpstr>
      <vt:lpstr>exres1</vt:lpstr>
      <vt:lpstr>exres2</vt:lpstr>
      <vt:lpstr>exres3</vt:lpstr>
      <vt:lpstr>índice</vt:lpstr>
      <vt:lpstr>tiempo de transporte</vt:lpstr>
      <vt:lpstr>gastos2</vt:lpstr>
      <vt:lpstr>edades</vt:lpstr>
      <vt:lpstr>Hoja1</vt:lpstr>
      <vt:lpstr>Hoja2</vt:lpstr>
      <vt:lpstr>contagios</vt:lpstr>
      <vt:lpstr>para el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Le Roy</dc:creator>
  <cp:lastModifiedBy>UsuarioSala</cp:lastModifiedBy>
  <dcterms:created xsi:type="dcterms:W3CDTF">2015-10-27T09:58:38Z</dcterms:created>
  <dcterms:modified xsi:type="dcterms:W3CDTF">2017-11-02T14:07:41Z</dcterms:modified>
</cp:coreProperties>
</file>